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ate1904="1"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rc02k/Library/CloudStorage/Dropbox/Production Paperwork/Excel/"/>
    </mc:Choice>
  </mc:AlternateContent>
  <xr:revisionPtr revIDLastSave="0" documentId="13_ncr:1_{3D1FC001-93BF-D34D-A185-C1FF424C8503}" xr6:coauthVersionLast="47" xr6:coauthVersionMax="47" xr10:uidLastSave="{00000000-0000-0000-0000-000000000000}"/>
  <bookViews>
    <workbookView xWindow="0" yWindow="500" windowWidth="28800" windowHeight="17500" tabRatio="848" xr2:uid="{00000000-000D-0000-FFFF-FFFF00000000}"/>
  </bookViews>
  <sheets>
    <sheet name="CS Front" sheetId="15" r:id="rId1"/>
    <sheet name="CS Back" sheetId="6" r:id="rId2"/>
    <sheet name="Scenes" sheetId="13" r:id="rId3"/>
    <sheet name="Cast" sheetId="12" r:id="rId4"/>
    <sheet name="SAMPLE-CS Front" sheetId="20" r:id="rId5"/>
    <sheet name="SAMPLE-CS Back" sheetId="21" r:id="rId6"/>
  </sheets>
  <externalReferences>
    <externalReference r:id="rId7"/>
  </externalReferences>
  <definedNames>
    <definedName name="ACwvu.legal." localSheetId="0" hidden="1">'CS Front'!#REF!</definedName>
    <definedName name="ACwvu.legal." localSheetId="4" hidden="1">'SAMPLE-CS Front'!#REF!</definedName>
    <definedName name="ACwvu.Standard._.View." localSheetId="0" hidden="1">'CS Front'!#REF!</definedName>
    <definedName name="ACwvu.Standard._.View." localSheetId="4" hidden="1">'SAMPLE-CS Front'!#REF!</definedName>
    <definedName name="Call" localSheetId="3">[1]Globals!$G$103</definedName>
    <definedName name="Crew" localSheetId="4">'SAMPLE-CS Front'!$P$5</definedName>
    <definedName name="Crew">'CS Front'!$O$5</definedName>
    <definedName name="Date" localSheetId="4">'SAMPLE-CS Front'!$AD$2</definedName>
    <definedName name="Date">'CS Front'!$AC$2</definedName>
    <definedName name="Day" localSheetId="5">'SAMPLE-CS Back'!#REF!</definedName>
    <definedName name="Day">'CS Back'!#REF!</definedName>
    <definedName name="Early" localSheetId="5">'SAMPLE-CS Back'!#REF!</definedName>
    <definedName name="Early">'CS Back'!#REF!</definedName>
    <definedName name="Half" localSheetId="5">'SAMPLE-CS Back'!#REF!</definedName>
    <definedName name="Half">'CS Back'!#REF!</definedName>
    <definedName name="Hour" localSheetId="5">'SAMPLE-CS Back'!#REF!</definedName>
    <definedName name="Hour">'CS Back'!#REF!</definedName>
    <definedName name="Lunch" localSheetId="4">'SAMPLE-CS Front'!$Y$11</definedName>
    <definedName name="Lunch">'CS Front'!$X$11</definedName>
    <definedName name="_xlnm.Print_Area" localSheetId="1">'CS Back'!$A$1:$N$64</definedName>
    <definedName name="_xlnm.Print_Area" localSheetId="0">'CS Front'!$A$1:$AP$128</definedName>
    <definedName name="_xlnm.Print_Area" localSheetId="5">'SAMPLE-CS Back'!$A$1:$Q$64</definedName>
    <definedName name="_xlnm.Print_Area" localSheetId="4">'SAMPLE-CS Front'!$A$1:$AR$124</definedName>
    <definedName name="Quarter" localSheetId="5">'SAMPLE-CS Back'!#REF!</definedName>
    <definedName name="Quarter">'CS Back'!#REF!</definedName>
    <definedName name="Rehearsal" localSheetId="4">'SAMPLE-CS Front'!$P$11</definedName>
    <definedName name="Rehearsal">'CS Front'!$O$11</definedName>
    <definedName name="Shoot" localSheetId="4">'SAMPLE-CS Front'!$U$11</definedName>
    <definedName name="Shoot">'CS Front'!$T$11</definedName>
    <definedName name="Swvu.legal." localSheetId="0" hidden="1">'CS Front'!#REF!</definedName>
    <definedName name="Swvu.legal." localSheetId="4" hidden="1">'SAMPLE-CS Front'!#REF!</definedName>
    <definedName name="Swvu.Standard._.View." localSheetId="0" hidden="1">'CS Front'!#REF!</definedName>
    <definedName name="Swvu.Standard._.View." localSheetId="4" hidden="1">'SAMPLE-CS Front'!#REF!</definedName>
    <definedName name="wvu.legal." localSheetId="0" hidden="1">{TRUE,TRUE,1,1,800,483,FALSE,TRUE,TRUE,TRUE,0,1,#N/A,70,#N/A,10.0428571428571,39.4166666666667,1,FALSE,FALSE,3,TRUE,1,FALSE,93,"Swvu.legal.","ACwvu.legal.",#N/A,FALSE,FALSE,0.49,0.5,0.5,0.5,1,"","&amp;R&amp;7Printed &amp;D, &amp;T",TRUE,TRUE,FALSE,FALSE,1,#N/A,1,1,"=R1C1:R94C10",FALSE,#N/A,#N/A,FALSE,FALSE,FALSE,1,4294967292,4294967292,FALSE,FALSE,TRUE,TRUE,TRUE}</definedName>
    <definedName name="wvu.legal." localSheetId="4" hidden="1">{TRUE,TRUE,1,1,800,483,FALSE,TRUE,TRUE,TRUE,0,1,#N/A,70,#N/A,10.0428571428571,39.4166666666667,1,FALSE,FALSE,3,TRUE,1,FALSE,93,"Swvu.legal.","ACwvu.legal.",#N/A,FALSE,FALSE,0.49,0.5,0.5,0.5,1,"","&amp;R&amp;7Printed &amp;D, &amp;T",TRUE,TRUE,FALSE,FALSE,1,#N/A,1,1,"=R1C1:R94C10",FALSE,#N/A,#N/A,FALSE,FALSE,FALSE,1,4294967292,4294967292,FALSE,FALSE,TRUE,TRUE,TRUE}</definedName>
    <definedName name="wvu.Standard._.View." localSheetId="0" hidden="1">{TRUE,TRUE,1,1,800,483,FALSE,TRUE,TRUE,TRUE,0,1,#N/A,2,#N/A,10.0428571428571,32.6666666666667,1,FALSE,FALSE,3,TRUE,1,FALSE,93,"Swvu.Standard._.View.","ACwvu.Standard._.View.",#N/A,FALSE,FALSE,0.49,0.5,0.5,0.5,1,"","&amp;R&amp;7Printed &amp;D, &amp;T",TRUE,TRUE,FALSE,FALSE,1,#N/A,1,1,"=R1C1:R94C10",FALSE,#N/A,#N/A,FALSE,FALSE,FALSE,1,4294967292,4294967292,FALSE,FALSE,TRUE,TRUE,TRUE}</definedName>
    <definedName name="wvu.Standard._.View." localSheetId="4" hidden="1">{TRUE,TRUE,1,1,800,483,FALSE,TRUE,TRUE,TRUE,0,1,#N/A,2,#N/A,10.0428571428571,32.6666666666667,1,FALSE,FALSE,3,TRUE,1,FALSE,93,"Swvu.Standard._.View.","ACwvu.Standard._.View.",#N/A,FALSE,FALSE,0.49,0.5,0.5,0.5,1,"","&amp;R&amp;7Printed &amp;D, &amp;T",TRUE,TRUE,FALSE,FALSE,1,#N/A,1,1,"=R1C1:R94C10",FALSE,#N/A,#N/A,FALSE,FALSE,FALSE,1,4294967292,4294967292,FALSE,FALSE,TRUE,TRUE,TRUE}</definedName>
    <definedName name="Z_52E3EC82_1E33_11D2_96C0_F50951B4534F_.wvu.PrintArea" localSheetId="0" hidden="1">'CS Front'!$A$2:$AN$111</definedName>
    <definedName name="Z_52E3EC82_1E33_11D2_96C0_F50951B4534F_.wvu.PrintArea" localSheetId="4" hidden="1">'SAMPLE-CS Front'!$B$2:$AO$105</definedName>
    <definedName name="Z_52E3EC84_1E33_11D2_96C0_F50951B4534F_.wvu.PrintArea" localSheetId="0" hidden="1">'CS Front'!$A$2:$AN$111</definedName>
    <definedName name="Z_52E3EC84_1E33_11D2_96C0_F50951B4534F_.wvu.PrintArea" localSheetId="4" hidden="1">'SAMPLE-CS Front'!$B$2:$AO$105</definedName>
    <definedName name="Z_6148C302_1BFD_11D2_8982_9A1DD274208C_.wvu.PrintArea" localSheetId="0" hidden="1">'CS Front'!$A$2:$AN$111</definedName>
    <definedName name="Z_6148C302_1BFD_11D2_8982_9A1DD274208C_.wvu.PrintArea" localSheetId="4" hidden="1">'SAMPLE-CS Front'!$B$2:$AO$105</definedName>
    <definedName name="Z_6148C304_1BFD_11D2_8982_9A1DD274208C_.wvu.PrintArea" localSheetId="0" hidden="1">'CS Front'!$A$2:$AN$111</definedName>
    <definedName name="Z_6148C304_1BFD_11D2_8982_9A1DD274208C_.wvu.PrintArea" localSheetId="4" hidden="1">'SAMPLE-CS Front'!$B$2:$AO$105</definedName>
    <definedName name="Z_F1A3D085_E683_11DA_AAAC_C38857B87F96_.wvu.PrintArea" localSheetId="0" hidden="1">'CS Front'!$A$2:$AN$111</definedName>
    <definedName name="Z_F1A3D085_E683_11DA_AAAC_C38857B87F96_.wvu.PrintArea" localSheetId="4" hidden="1">'SAMPLE-CS Front'!$B$2:$AO$105</definedName>
    <definedName name="Z_F1A3D085_E683_11DA_AAAC_C38857B87F96_.wvu.Rows" localSheetId="0" hidden="1">'CS Front'!#REF!</definedName>
    <definedName name="Z_F1A3D085_E683_11DA_AAAC_C38857B87F96_.wvu.Rows" localSheetId="4" hidden="1">'SAMPLE-CS Front'!#REF!</definedName>
    <definedName name="Z_F1A3D086_E683_11DA_AAAC_C38857B87F96_.wvu.PrintArea" localSheetId="0" hidden="1">'CS Front'!$A$2:$AN$111</definedName>
    <definedName name="Z_F1A3D086_E683_11DA_AAAC_C38857B87F96_.wvu.PrintArea" localSheetId="4" hidden="1">'SAMPLE-CS Front'!$B$2:$AO$105</definedName>
    <definedName name="Z_F1A3D086_E683_11DA_AAAC_C38857B87F96_.wvu.Rows" localSheetId="0" hidden="1">'CS Front'!#REF!</definedName>
    <definedName name="Z_F1A3D086_E683_11DA_AAAC_C38857B87F96_.wvu.Rows" localSheetId="4" hidden="1">'SAMPLE-CS Front'!#REF!</definedName>
    <definedName name="Z_FD41FF82_1CCD_11D2_8982_E254D044272C_.wvu.PrintArea" localSheetId="0" hidden="1">'CS Front'!$A$2:$AN$111</definedName>
    <definedName name="Z_FD41FF82_1CCD_11D2_8982_E254D044272C_.wvu.PrintArea" localSheetId="4" hidden="1">'SAMPLE-CS Front'!$B$2:$AO$105</definedName>
    <definedName name="Z_FD41FF84_1CCD_11D2_8982_E254D044272C_.wvu.PrintArea" localSheetId="0" hidden="1">'CS Front'!$A$2:$AN$111</definedName>
    <definedName name="Z_FD41FF84_1CCD_11D2_8982_E254D044272C_.wvu.PrintArea" localSheetId="4" hidden="1">'SAMPLE-CS Front'!$B$2:$AO$105</definedName>
  </definedNames>
  <calcPr calcId="191028"/>
  <customWorkbookViews>
    <customWorkbookView name="ALL SHOWN (CS-PR Back)" guid="{52E3EC80-1E33-11D2-96C0-F50951B4534F}" maximized="1" xWindow="5" yWindow="21" windowWidth="789" windowHeight="456" tabRatio="456" activeSheetId="3"/>
    <customWorkbookView name="legal (CS Front)" guid="{52E3EC82-1E33-11D2-96C0-F50951B4534F}" maximized="1" xWindow="5" yWindow="21" windowWidth="789" windowHeight="456" tabRatio="456" activeSheetId="1"/>
    <customWorkbookView name="PRODUCTION REPORT VIEW (CS-PR Back)" guid="{52E3EC83-1E33-11D2-96C0-F50951B4534F}" maximized="1" xWindow="5" yWindow="21" windowWidth="789" windowHeight="456" tabRatio="456" activeSheetId="3"/>
    <customWorkbookView name="Standard View (CS Front)" guid="{52E3EC84-1E33-11D2-96C0-F50951B4534F}" maximized="1" xWindow="5" yWindow="21" windowWidth="789" windowHeight="456" tabRatio="456" activeSheetId="1"/>
    <customWorkbookView name="PR BACK W/O MPVS" guid="{F1A3D085-E683-11DA-AAAC-C38857B87F96}" maximized="1" yWindow="22" windowWidth="1389" windowHeight="670" tabRatio="456" activeSheetId="3"/>
    <customWorkbookView name="CS Back" guid="{F1A3D086-E683-11DA-AAAC-C38857B87F96}" maximized="1" yWindow="22" windowWidth="1389" windowHeight="670" tabRatio="456" activeSheetId="3"/>
  </customWorkbookViews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6" l="1"/>
  <c r="A1" i="21"/>
  <c r="C58" i="15"/>
  <c r="K18" i="21"/>
  <c r="K17" i="21"/>
  <c r="F118" i="20"/>
  <c r="AH117" i="20"/>
  <c r="AF117" i="20"/>
  <c r="X117" i="20"/>
  <c r="F117" i="20"/>
  <c r="F116" i="20"/>
  <c r="AH115" i="20"/>
  <c r="AF115" i="20"/>
  <c r="X115" i="20"/>
  <c r="F115" i="20"/>
  <c r="F114" i="20"/>
  <c r="AH113" i="20"/>
  <c r="AF113" i="20"/>
  <c r="X113" i="20"/>
  <c r="F113" i="20"/>
  <c r="F112" i="20"/>
  <c r="AH111" i="20"/>
  <c r="AF111" i="20"/>
  <c r="X111" i="20"/>
  <c r="F111" i="20"/>
  <c r="F105" i="20"/>
  <c r="AH104" i="20"/>
  <c r="AF104" i="20"/>
  <c r="X104" i="20"/>
  <c r="F104" i="20"/>
  <c r="F103" i="20"/>
  <c r="AH102" i="20"/>
  <c r="AF102" i="20"/>
  <c r="X102" i="20"/>
  <c r="F102" i="20"/>
  <c r="F101" i="20"/>
  <c r="AH100" i="20"/>
  <c r="AF100" i="20"/>
  <c r="X100" i="20"/>
  <c r="F100" i="20"/>
  <c r="F99" i="20"/>
  <c r="AH98" i="20"/>
  <c r="AF98" i="20"/>
  <c r="X98" i="20"/>
  <c r="F98" i="20"/>
  <c r="B91" i="20"/>
  <c r="B83" i="20"/>
  <c r="L72" i="20"/>
  <c r="D72" i="20"/>
  <c r="L71" i="20"/>
  <c r="D71" i="20"/>
  <c r="A89" i="15"/>
  <c r="K72" i="15"/>
  <c r="C72" i="15"/>
  <c r="K71" i="15"/>
  <c r="C71" i="15"/>
  <c r="K70" i="15"/>
  <c r="C70" i="15"/>
  <c r="K69" i="15"/>
  <c r="C69" i="15"/>
  <c r="K68" i="15"/>
  <c r="C68" i="15"/>
  <c r="K67" i="15"/>
  <c r="C67" i="15"/>
  <c r="K66" i="15"/>
  <c r="C66" i="15"/>
  <c r="K65" i="15"/>
  <c r="C65" i="15"/>
  <c r="K64" i="15"/>
  <c r="C64" i="15"/>
  <c r="K63" i="15"/>
  <c r="C63" i="15"/>
  <c r="K62" i="15"/>
  <c r="C62" i="15"/>
  <c r="E124" i="15"/>
  <c r="AG123" i="15"/>
  <c r="AE123" i="15"/>
  <c r="W123" i="15"/>
  <c r="E123" i="15"/>
  <c r="E122" i="15"/>
  <c r="AG121" i="15"/>
  <c r="AE121" i="15"/>
  <c r="W121" i="15"/>
  <c r="E121" i="15"/>
  <c r="E120" i="15"/>
  <c r="AG119" i="15"/>
  <c r="AE119" i="15"/>
  <c r="W119" i="15"/>
  <c r="E119" i="15"/>
  <c r="E118" i="15"/>
  <c r="AG117" i="15"/>
  <c r="AE117" i="15"/>
  <c r="W117" i="15"/>
  <c r="E117" i="15"/>
  <c r="E116" i="15"/>
  <c r="AG115" i="15"/>
  <c r="AE115" i="15"/>
  <c r="W115" i="15"/>
  <c r="E115" i="15"/>
  <c r="E111" i="15"/>
  <c r="AG110" i="15"/>
  <c r="AE110" i="15"/>
  <c r="W110" i="15"/>
  <c r="E110" i="15"/>
  <c r="E109" i="15"/>
  <c r="AG108" i="15"/>
  <c r="AE108" i="15"/>
  <c r="W108" i="15"/>
  <c r="E108" i="15"/>
  <c r="E107" i="15"/>
  <c r="AG106" i="15"/>
  <c r="AE106" i="15"/>
  <c r="W106" i="15"/>
  <c r="E106" i="15"/>
  <c r="E105" i="15"/>
  <c r="AG104" i="15"/>
  <c r="AE104" i="15"/>
  <c r="W104" i="15"/>
  <c r="E104" i="15"/>
  <c r="E103" i="15"/>
  <c r="AG102" i="15"/>
  <c r="AE102" i="15"/>
  <c r="W102" i="15"/>
  <c r="E102" i="15"/>
  <c r="AH49" i="20" l="1"/>
  <c r="AH119" i="20"/>
  <c r="AH106" i="20"/>
  <c r="AG112" i="15"/>
  <c r="AG125" i="15"/>
  <c r="E34" i="15" l="1"/>
  <c r="A97" i="15" l="1"/>
  <c r="K78" i="15"/>
  <c r="C78" i="15"/>
  <c r="K77" i="15"/>
  <c r="C77" i="15"/>
  <c r="K76" i="15"/>
  <c r="C76" i="15"/>
  <c r="K75" i="15"/>
  <c r="C75" i="15"/>
  <c r="K74" i="15"/>
  <c r="C74" i="15"/>
  <c r="K61" i="15"/>
  <c r="K60" i="15"/>
  <c r="K59" i="15"/>
  <c r="C60" i="15"/>
  <c r="C59" i="15"/>
  <c r="C61" i="15"/>
  <c r="E52" i="15"/>
  <c r="AG51" i="15"/>
  <c r="AE51" i="15"/>
  <c r="W51" i="15"/>
  <c r="E51" i="15"/>
  <c r="E49" i="15"/>
  <c r="AG48" i="15"/>
  <c r="AE48" i="15"/>
  <c r="W48" i="15"/>
  <c r="E48" i="15"/>
  <c r="E46" i="15"/>
  <c r="AG45" i="15"/>
  <c r="AE45" i="15"/>
  <c r="W45" i="15"/>
  <c r="E45" i="15"/>
  <c r="E43" i="15"/>
  <c r="AG42" i="15"/>
  <c r="AE42" i="15"/>
  <c r="W42" i="15"/>
  <c r="E42" i="15"/>
  <c r="E40" i="15"/>
  <c r="AG39" i="15"/>
  <c r="AE39" i="15"/>
  <c r="W39" i="15"/>
  <c r="E39" i="15"/>
  <c r="E37" i="15"/>
  <c r="AG36" i="15"/>
  <c r="AE36" i="15"/>
  <c r="W36" i="15"/>
  <c r="E36" i="15"/>
  <c r="AG33" i="15"/>
  <c r="AE33" i="15"/>
  <c r="W33" i="15"/>
  <c r="E33" i="15"/>
  <c r="AG30" i="15"/>
  <c r="AE30" i="15"/>
  <c r="W30" i="15"/>
  <c r="E31" i="15"/>
  <c r="E30" i="15"/>
  <c r="AG55" i="15" l="1"/>
  <c r="K58" i="15"/>
  <c r="K1" i="6"/>
</calcChain>
</file>

<file path=xl/sharedStrings.xml><?xml version="1.0" encoding="utf-8"?>
<sst xmlns="http://schemas.openxmlformats.org/spreadsheetml/2006/main" count="745" uniqueCount="437">
  <si>
    <t>GENERAL CREW CALL</t>
  </si>
  <si>
    <t>See Back For Individual Call Time</t>
  </si>
  <si>
    <t>Rehearsal @</t>
  </si>
  <si>
    <t>Shoot Call @</t>
  </si>
  <si>
    <t>Lunch @</t>
  </si>
  <si>
    <t xml:space="preserve"> </t>
  </si>
  <si>
    <t>-</t>
  </si>
  <si>
    <t xml:space="preserve">* SAFETY MEETING TO BE CONDUCTED BY THE 1ST AD ON THE FIRST DAY OF A NEW LOCATION, OR WHENEVER STUNTS, SPFX, OR WHENEVER UNUSUAL ACTIVITY IS SCHEDULED * </t>
  </si>
  <si>
    <t>* * * NO POSTING ON SOCIAL MEDIA * * *</t>
  </si>
  <si>
    <t>CREW PARKING</t>
  </si>
  <si>
    <t>BASECAMP</t>
  </si>
  <si>
    <t>LUNCH</t>
  </si>
  <si>
    <t>WORKING TRUCKS</t>
  </si>
  <si>
    <t>HOSPITAL</t>
  </si>
  <si>
    <t>SCENE</t>
  </si>
  <si>
    <t>SETS</t>
  </si>
  <si>
    <t>CAST</t>
  </si>
  <si>
    <t>D/N</t>
  </si>
  <si>
    <t>PAGES</t>
  </si>
  <si>
    <t>LOCATION</t>
  </si>
  <si>
    <t>Total:</t>
  </si>
  <si>
    <t>#</t>
  </si>
  <si>
    <t>ROLE</t>
  </si>
  <si>
    <t>STATUS</t>
  </si>
  <si>
    <t>HAIR / 
MAKE UP</t>
  </si>
  <si>
    <t>FITTINGS/ COSTUMES</t>
  </si>
  <si>
    <t>NOTES</t>
  </si>
  <si>
    <t>HO</t>
  </si>
  <si>
    <t>SWF</t>
  </si>
  <si>
    <t>SW</t>
  </si>
  <si>
    <t>STUNTS</t>
  </si>
  <si>
    <t>STAND-INS / PHOTO DOUBLES</t>
  </si>
  <si>
    <t>IN</t>
  </si>
  <si>
    <t>SPECIAL INSTRUCTIONS</t>
  </si>
  <si>
    <t>RPT TO CREW PARKING</t>
  </si>
  <si>
    <t>ART DEPT/PROPS:</t>
  </si>
  <si>
    <t>: TOTAL STAND-INS / PHOTO DOUBLES</t>
  </si>
  <si>
    <t>BACKGROUND</t>
  </si>
  <si>
    <t>PRODUCTION:</t>
  </si>
  <si>
    <t>: TOTAL BACKGROUND</t>
  </si>
  <si>
    <t>* * *  ADVANCED SCHEDULE  * * *</t>
  </si>
  <si>
    <t>CREW CALL</t>
  </si>
  <si>
    <t>NO.</t>
  </si>
  <si>
    <t>STAFF AND CREW</t>
  </si>
  <si>
    <t>CALL</t>
  </si>
  <si>
    <t>PRODUCTION (CH 1, 2, 5)</t>
  </si>
  <si>
    <t>PRODUCTION OFFICE</t>
  </si>
  <si>
    <t>Raven Carter</t>
  </si>
  <si>
    <t>Lisette Delgado</t>
  </si>
  <si>
    <t>Emma Francis</t>
  </si>
  <si>
    <t>Maya Brown</t>
  </si>
  <si>
    <t>MICHAEL</t>
  </si>
  <si>
    <t>Hailey Odom</t>
  </si>
  <si>
    <t>COSTUMES (CH 1)</t>
  </si>
  <si>
    <t>Diego Rocha</t>
  </si>
  <si>
    <t>O/C</t>
  </si>
  <si>
    <t>SCRIPT SUPERVISOR</t>
  </si>
  <si>
    <t>Ashayla Blakely</t>
  </si>
  <si>
    <t>CAMERA (CH 6)</t>
  </si>
  <si>
    <t>Christopher Lee Fatt</t>
  </si>
  <si>
    <t>EDITORIAL</t>
  </si>
  <si>
    <t>Hongqi Yao</t>
  </si>
  <si>
    <t>Ash Wilson</t>
  </si>
  <si>
    <t>A Cam 1st AC</t>
  </si>
  <si>
    <t>Aravind Anand</t>
  </si>
  <si>
    <t>Gege He</t>
  </si>
  <si>
    <t>Lukas Anderson</t>
  </si>
  <si>
    <t>ART DEPARTMENT</t>
  </si>
  <si>
    <t>Ezekiel Joiner</t>
  </si>
  <si>
    <t>Tyler Heminger</t>
  </si>
  <si>
    <t>Alana Nelson</t>
  </si>
  <si>
    <t>Zi Wang</t>
  </si>
  <si>
    <t>Eliana Henrich</t>
  </si>
  <si>
    <t>Vance Osteen</t>
  </si>
  <si>
    <t>SET DECORATING</t>
  </si>
  <si>
    <t>Evan Patrick Adams</t>
  </si>
  <si>
    <t>SOUND &amp; VIDEO (CH 9)</t>
  </si>
  <si>
    <t>Miranda Colley</t>
  </si>
  <si>
    <t>Amanda Ferrari</t>
  </si>
  <si>
    <t>Jonathan Horton</t>
  </si>
  <si>
    <t>SET LIGHTING (CH 7)</t>
  </si>
  <si>
    <t>CRAFT SERVICE (CH 1)</t>
  </si>
  <si>
    <t>Yiming Pan</t>
  </si>
  <si>
    <t>Ghulam Quddus</t>
  </si>
  <si>
    <t>GRIP (CH 8)</t>
  </si>
  <si>
    <t>Justin Tamayo</t>
  </si>
  <si>
    <t>Alexus Spruill</t>
  </si>
  <si>
    <t>CATERING</t>
  </si>
  <si>
    <t>Chris Ahrendt</t>
  </si>
  <si>
    <t>PROPS (CH 4)</t>
  </si>
  <si>
    <t>PICTURE CARS</t>
  </si>
  <si>
    <t>Queenie Zhang</t>
  </si>
  <si>
    <t>LOCATIONS (CH 1)</t>
  </si>
  <si>
    <t>Steven Hedrick Jr.</t>
  </si>
  <si>
    <t>Tyler Kirkpatrick</t>
  </si>
  <si>
    <t>ADDITIONAL LABOR</t>
  </si>
  <si>
    <t>NEAREST HOSPITAL</t>
  </si>
  <si>
    <t>QUOTE OF THE DAY:</t>
  </si>
  <si>
    <t xml:space="preserve">   </t>
  </si>
  <si>
    <t>ADDITIONAL NOTES</t>
  </si>
  <si>
    <t>*** All safety bulletins are available from the AD Dept upon request ***</t>
  </si>
  <si>
    <t>#1 (Safety with Firearms and use of "Blank Ammunition")</t>
  </si>
  <si>
    <t>#3 (Use of Helicopters in Motion Picture Productions)</t>
  </si>
  <si>
    <t>#4 (Stunts)</t>
  </si>
  <si>
    <t>#5 (Safety Awareness)</t>
  </si>
  <si>
    <t>#6 (Animal Handling)</t>
  </si>
  <si>
    <t>#8 (Camera Cars)</t>
  </si>
  <si>
    <t>#8A (Process Trailer/Towed Vehicles)</t>
  </si>
  <si>
    <t>#8C (Power Line Distance Requirements)</t>
  </si>
  <si>
    <t>#10 (Smoke)</t>
  </si>
  <si>
    <t>#11 (Fixed Wing Aircraft)</t>
  </si>
  <si>
    <t>#15 (Boating/Watercraft Safety for Film Crews)</t>
  </si>
  <si>
    <t>#16 (Safety with Pyrotechnic Special Effects)</t>
  </si>
  <si>
    <t>#17 (Water Hazards)</t>
  </si>
  <si>
    <t>#18 (Guidelines for Safe Use of Stunt Air Bags, Boxes or Other Freefall Catch Systems)</t>
  </si>
  <si>
    <t>#19 (Use of Open Flame on Production)</t>
  </si>
  <si>
    <t>#22 (Elevated Work Platforms)</t>
  </si>
  <si>
    <t>#22A (Power Line Distance Requirements)</t>
  </si>
  <si>
    <t>#25 (Camera Cranes)</t>
  </si>
  <si>
    <t>#28 (Railroad Safety)</t>
  </si>
  <si>
    <t>#30 (Safety w/ Edged &amp; Piercing Props)</t>
  </si>
  <si>
    <t>#31 (Indigenous "Critters")</t>
  </si>
  <si>
    <t>#32 (Food Handling Guidelines)</t>
  </si>
  <si>
    <t>#35 (Prevention of Heat Illness)</t>
  </si>
  <si>
    <t>#36 (Unmanned Aircraft Systems)</t>
  </si>
  <si>
    <t>#37 (Vehicle Restraint Systems - Seat Belts &amp; Harnesses)</t>
  </si>
  <si>
    <t>#40 (Non-Camera Utility Vehicles)</t>
  </si>
  <si>
    <t>#41 (Working on and Around Gimbals)</t>
  </si>
  <si>
    <t xml:space="preserve">#43 (Guidelines for Free Driving) </t>
  </si>
  <si>
    <t>INT. SHOOTING RANGE</t>
  </si>
  <si>
    <t>A Woman shoots at the range, tight grouping, pulls off her hat to reveal it's Money</t>
  </si>
  <si>
    <t>N1</t>
  </si>
  <si>
    <t>EXT. ROSE &amp; ASSOCIATES OFFICE/W. ADAMS</t>
  </si>
  <si>
    <t>Money drives and enters</t>
  </si>
  <si>
    <t>D2</t>
  </si>
  <si>
    <t>2, 100</t>
  </si>
  <si>
    <t>LOCATIONS:</t>
  </si>
  <si>
    <t>ITC</t>
  </si>
  <si>
    <t>STUNTS:</t>
  </si>
  <si>
    <t>SPECIAL EQUIPMENT:</t>
  </si>
  <si>
    <t>ID</t>
  </si>
  <si>
    <t>Mark Rolston</t>
  </si>
  <si>
    <t>Olivia Sandoval</t>
  </si>
  <si>
    <t>Paul Hipp</t>
  </si>
  <si>
    <t>Lindsay Musil</t>
  </si>
  <si>
    <t>Danielle Larracuente</t>
  </si>
  <si>
    <t>Tristen Macdonald</t>
  </si>
  <si>
    <t>Ethan Corn</t>
  </si>
  <si>
    <t>STUNT COORDINATOR</t>
  </si>
  <si>
    <t>1X</t>
  </si>
  <si>
    <t>Con Schell</t>
  </si>
  <si>
    <t>2X</t>
  </si>
  <si>
    <t>Janell Haney</t>
  </si>
  <si>
    <t>Reb Braddock</t>
  </si>
  <si>
    <t>Paul Cohen</t>
  </si>
  <si>
    <t>Vicky Meyer</t>
  </si>
  <si>
    <t>Yalan Hu</t>
  </si>
  <si>
    <t>Sylwia Dudzinska</t>
  </si>
  <si>
    <t>EPK</t>
  </si>
  <si>
    <t xml:space="preserve">MAKE-UP &amp; HAIR </t>
  </si>
  <si>
    <t>SAFETY BULLETINS FOR TO TODAY'S WORK:</t>
  </si>
  <si>
    <t>Nyala Thomas</t>
  </si>
  <si>
    <t>D1</t>
  </si>
  <si>
    <t>EXT. GAS STATION</t>
  </si>
  <si>
    <t>INT./EXT. GAS STATION/CAR</t>
  </si>
  <si>
    <t>1, 2, 3, 4</t>
  </si>
  <si>
    <t>The girls arrive at the gas station. Ember calls her mom.</t>
  </si>
  <si>
    <t>Ember talks to Sonja on the phone. Earl finds Ember's wallet.</t>
  </si>
  <si>
    <t>Ember is angry in car. Abigail drives.</t>
  </si>
  <si>
    <t>EXT. PAPA BOYD'S HOUSE</t>
  </si>
  <si>
    <t>1, 5, 9</t>
  </si>
  <si>
    <t>1, 5, 7(O.C), 9</t>
  </si>
  <si>
    <t>Ember meets Earl's grandfather. He gives her a lessonon the land and Tilly.</t>
  </si>
  <si>
    <t>Present day Ember is reacting to the vision of the flashback.</t>
  </si>
  <si>
    <t>EXT. CANOPY ROAD-DRIVING</t>
  </si>
  <si>
    <t>1, 2, 3, 4, 100</t>
  </si>
  <si>
    <t>EXT. SIDE OF THE ROAD</t>
  </si>
  <si>
    <t>Ember pees on the side of the road. Tessa tries to take a picture and Ember is annoyed.</t>
  </si>
  <si>
    <t>EMBER</t>
  </si>
  <si>
    <t>TESSA</t>
  </si>
  <si>
    <t>JASMINE</t>
  </si>
  <si>
    <t>LEXI</t>
  </si>
  <si>
    <t>PAUL</t>
  </si>
  <si>
    <t>REPORT</t>
  </si>
  <si>
    <t>TRANSPORTATION/ DRIVERS</t>
  </si>
  <si>
    <t>Box Truck</t>
  </si>
  <si>
    <t>Driver Call Time = report to Torchlight for truck pickup</t>
  </si>
  <si>
    <t>EARL</t>
  </si>
  <si>
    <t>TILLY</t>
  </si>
  <si>
    <t>SONJA</t>
  </si>
  <si>
    <t>PAPA BOYD</t>
  </si>
  <si>
    <t>YOUNG EMBER</t>
  </si>
  <si>
    <t>FEMALE CASHIER</t>
  </si>
  <si>
    <t>ABEL</t>
  </si>
  <si>
    <t>CHAD</t>
  </si>
  <si>
    <t>1, 5, 7 (O.C)</t>
  </si>
  <si>
    <t>VFX TEAM</t>
  </si>
  <si>
    <t>Aleigha Burt</t>
  </si>
  <si>
    <t>Jessie Roddy</t>
  </si>
  <si>
    <t>Trisha Arozqueta</t>
  </si>
  <si>
    <t>Wesley Crownover</t>
  </si>
  <si>
    <t>Jasmine Nguyen</t>
  </si>
  <si>
    <t>ABIGAIL</t>
  </si>
  <si>
    <t>Tabitha Getsy</t>
  </si>
  <si>
    <t>Chase Johnson</t>
  </si>
  <si>
    <t>Quinn Cote</t>
  </si>
  <si>
    <t>INT./EXT. CANOPY ROAD-DRIVING</t>
  </si>
  <si>
    <t>Abigail drives. Ember ignores her mom's phone call. They talk about Embers ex.</t>
  </si>
  <si>
    <t>INT./EXT. CANOPY ROAD</t>
  </si>
  <si>
    <t>Arden Loftus</t>
  </si>
  <si>
    <t>"Creativity takes courage" - Henri Matisse</t>
  </si>
  <si>
    <t>Abigail's Jeep</t>
  </si>
  <si>
    <t>Tim Price</t>
  </si>
  <si>
    <t>A luxury car whips down the canopy road. Roadkill.</t>
  </si>
  <si>
    <t>AD PA</t>
  </si>
  <si>
    <t>TOTAL LUNCHES ORDERED:</t>
  </si>
  <si>
    <t>CASTING/ BG CASTING:</t>
  </si>
  <si>
    <t>Habana Boardwalk</t>
  </si>
  <si>
    <t>Erick Urra</t>
  </si>
  <si>
    <t>Joey Harbour</t>
  </si>
  <si>
    <t>Ruben Chavez</t>
  </si>
  <si>
    <t xml:space="preserve">Yiming/Aravind </t>
  </si>
  <si>
    <t>Melanie Rojas</t>
  </si>
  <si>
    <t>Zeke/Diego</t>
  </si>
  <si>
    <t>License Plates, Roadkill</t>
  </si>
  <si>
    <t>Police Officers</t>
  </si>
  <si>
    <t>License Plates, Ember's laptop, Ember's Phone, Lexi's Lollipop</t>
  </si>
  <si>
    <t>Sc: 13pt.1</t>
  </si>
  <si>
    <t>ADDITIONAL LABOR:</t>
  </si>
  <si>
    <t>Stunt coordinator, Police Officers</t>
  </si>
  <si>
    <t>Ron Honn</t>
  </si>
  <si>
    <t>Josh Little</t>
  </si>
  <si>
    <t>GRIP:</t>
  </si>
  <si>
    <t>#8(Camera Cars)                                                       #8A(Process Trailor/Towed Vehicles)</t>
  </si>
  <si>
    <t>Towing Trailer, Uhaul Trailer</t>
  </si>
  <si>
    <t>BATHROOMS</t>
  </si>
  <si>
    <t>Lead/Follow Car</t>
  </si>
  <si>
    <t>Uhaul Truck/Trailer</t>
  </si>
  <si>
    <t>Sc: 12</t>
  </si>
  <si>
    <t>Lexi Hangs Out of Sunroof</t>
  </si>
  <si>
    <t>Sc: 13pt1</t>
  </si>
  <si>
    <t>Freedom Mounts</t>
  </si>
  <si>
    <t>Lexie Bron</t>
  </si>
  <si>
    <t>Jasmine McRae</t>
  </si>
  <si>
    <t>Sebastien Marcelin</t>
  </si>
  <si>
    <t>READY ON SET</t>
  </si>
  <si>
    <t>READY
ON SET</t>
  </si>
  <si>
    <t>CAMERA:</t>
  </si>
  <si>
    <t>FSU College of Motion Picture Arts</t>
  </si>
  <si>
    <t>A5100 University Center</t>
  </si>
  <si>
    <t>Tallahassee, FL 32306</t>
  </si>
  <si>
    <t>OFFICE: (850) 645-8675</t>
  </si>
  <si>
    <t>* * * NO FORCED CALLS WITHOUT APPROVAL FROM HEAD OF PRODUCTION * * * NO VISITORS ON SET * * *</t>
  </si>
  <si>
    <r>
      <t>WEATHER:</t>
    </r>
    <r>
      <rPr>
        <sz val="16"/>
        <rFont val="Arial"/>
        <family val="2"/>
      </rPr>
      <t xml:space="preserve"> Partly Cloudy</t>
    </r>
  </si>
  <si>
    <r>
      <t>WIND:</t>
    </r>
    <r>
      <rPr>
        <sz val="16"/>
        <rFont val="Arial"/>
        <family val="2"/>
      </rPr>
      <t xml:space="preserve"> 4 mph</t>
    </r>
  </si>
  <si>
    <r>
      <rPr>
        <b/>
        <sz val="16"/>
        <rFont val="Arial"/>
        <family val="2"/>
      </rPr>
      <t>PRECIPITATION:</t>
    </r>
    <r>
      <rPr>
        <sz val="16"/>
        <rFont val="Arial"/>
        <family val="2"/>
      </rPr>
      <t xml:space="preserve"> 0%</t>
    </r>
  </si>
  <si>
    <r>
      <t>HI:</t>
    </r>
    <r>
      <rPr>
        <sz val="16"/>
        <rFont val="Arial"/>
        <family val="2"/>
      </rPr>
      <t xml:space="preserve"> 84 </t>
    </r>
    <r>
      <rPr>
        <b/>
        <sz val="16"/>
        <rFont val="Arial"/>
        <family val="2"/>
      </rPr>
      <t>/ LO:</t>
    </r>
    <r>
      <rPr>
        <sz val="16"/>
        <rFont val="Arial"/>
        <family val="2"/>
      </rPr>
      <t xml:space="preserve"> 62</t>
    </r>
  </si>
  <si>
    <r>
      <t xml:space="preserve">Script: </t>
    </r>
    <r>
      <rPr>
        <sz val="16"/>
        <color theme="1"/>
        <rFont val="Arial"/>
        <family val="2"/>
      </rPr>
      <t xml:space="preserve">Blue 10/6 </t>
    </r>
  </si>
  <si>
    <r>
      <t xml:space="preserve">Schedule: </t>
    </r>
    <r>
      <rPr>
        <sz val="16"/>
        <color theme="1"/>
        <rFont val="Arial"/>
        <family val="2"/>
      </rPr>
      <t>White</t>
    </r>
  </si>
  <si>
    <r>
      <t xml:space="preserve">UPM: </t>
    </r>
    <r>
      <rPr>
        <sz val="18"/>
        <rFont val="Arial"/>
        <family val="2"/>
      </rPr>
      <t>Emma Francis</t>
    </r>
  </si>
  <si>
    <r>
      <t xml:space="preserve">   1st AD:</t>
    </r>
    <r>
      <rPr>
        <sz val="18"/>
        <rFont val="Arial"/>
        <family val="2"/>
      </rPr>
      <t xml:space="preserve"> Maya Brown</t>
    </r>
  </si>
  <si>
    <r>
      <t xml:space="preserve">2nd AD: </t>
    </r>
    <r>
      <rPr>
        <sz val="18"/>
        <rFont val="Arial"/>
        <family val="2"/>
      </rPr>
      <t>Hailey Odom  863.709.4077</t>
    </r>
  </si>
  <si>
    <t>EMBER STUNT DBL</t>
  </si>
  <si>
    <t>TESSA STUNT DOUBLE</t>
  </si>
  <si>
    <t>Estimated Call Time: 6:00</t>
  </si>
  <si>
    <t xml:space="preserve">SHOOT DAY  #3 </t>
  </si>
  <si>
    <t>Safety Vests, Lead/Follow Car, Pop Up Tents</t>
  </si>
  <si>
    <t>SET / DESCRIPTION</t>
  </si>
  <si>
    <r>
      <t xml:space="preserve">Zeke's House:
</t>
    </r>
    <r>
      <rPr>
        <sz val="18"/>
        <color rgb="FF000000"/>
        <rFont val="Arial"/>
        <family val="2"/>
      </rPr>
      <t>1879 Miller Landing Rd.
Tallahassee, FL 32312</t>
    </r>
  </si>
  <si>
    <t>SHOOT DAY  #2</t>
  </si>
  <si>
    <r>
      <t xml:space="preserve">TALLAHASSEE MEMORIAL HOSPITAL
</t>
    </r>
    <r>
      <rPr>
        <sz val="20"/>
        <color theme="1"/>
        <rFont val="Arial"/>
        <family val="2"/>
      </rPr>
      <t>1300 Miccosukee Rd. Tallahassee, FL 32308
(850) 431-1155</t>
    </r>
  </si>
  <si>
    <r>
      <rPr>
        <b/>
        <sz val="20"/>
        <rFont val="Arial"/>
        <family val="2"/>
      </rPr>
      <t xml:space="preserve">Cemetery Lot
</t>
    </r>
    <r>
      <rPr>
        <sz val="20"/>
        <rFont val="Arial"/>
        <family val="2"/>
      </rPr>
      <t>691 Miller Landing Rd.
Tallahassee, FL 32312</t>
    </r>
  </si>
  <si>
    <r>
      <rPr>
        <b/>
        <sz val="20"/>
        <rFont val="Arial"/>
        <family val="2"/>
      </rPr>
      <t xml:space="preserve">Lot Next To Cemetery
</t>
    </r>
    <r>
      <rPr>
        <sz val="20"/>
        <rFont val="Arial"/>
        <family val="2"/>
      </rPr>
      <t>1808 Miller Landing Rd.
Tallahassee, FL 32312</t>
    </r>
  </si>
  <si>
    <r>
      <rPr>
        <b/>
        <sz val="20"/>
        <rFont val="Arial"/>
        <family val="2"/>
      </rPr>
      <t xml:space="preserve">Zeke's House
</t>
    </r>
    <r>
      <rPr>
        <sz val="20"/>
        <rFont val="Arial"/>
        <family val="2"/>
      </rPr>
      <t>1879 Miller Landing Rd.
Tallahassee, FL 32312</t>
    </r>
  </si>
  <si>
    <r>
      <t xml:space="preserve">Producer: </t>
    </r>
    <r>
      <rPr>
        <sz val="16"/>
        <rFont val="Arial"/>
        <family val="2"/>
      </rPr>
      <t>Lisette Delgado</t>
    </r>
  </si>
  <si>
    <r>
      <t xml:space="preserve">Director: </t>
    </r>
    <r>
      <rPr>
        <sz val="16"/>
        <rFont val="Arial"/>
        <family val="2"/>
      </rPr>
      <t>Raven Carter</t>
    </r>
  </si>
  <si>
    <r>
      <t xml:space="preserve">Written By: </t>
    </r>
    <r>
      <rPr>
        <sz val="16"/>
        <color theme="1"/>
        <rFont val="Arial"/>
        <family val="2"/>
      </rPr>
      <t>Jason-Michael Anthony and Hendreck Joseph</t>
    </r>
  </si>
  <si>
    <t>W</t>
  </si>
  <si>
    <t>WF</t>
  </si>
  <si>
    <r>
      <t xml:space="preserve">TALLAHASSEE MEMORIAL HOSPITAL
</t>
    </r>
    <r>
      <rPr>
        <sz val="16"/>
        <color theme="1"/>
        <rFont val="Arial"/>
        <family val="2"/>
      </rPr>
      <t>1300 Miccosukee Rd.
Tallahassee, FL 32308
(850) 431-1155</t>
    </r>
  </si>
  <si>
    <r>
      <rPr>
        <b/>
        <sz val="20"/>
        <color rgb="FF000000"/>
        <rFont val="Arial"/>
        <family val="2"/>
      </rPr>
      <t>Zeke's House</t>
    </r>
    <r>
      <rPr>
        <sz val="20"/>
        <color rgb="FF000000"/>
        <rFont val="Arial"/>
        <family val="2"/>
      </rPr>
      <t xml:space="preserve">
1879 Miller Landing Rd.
Tallahassee, FL 32312</t>
    </r>
  </si>
  <si>
    <t>SET</t>
  </si>
  <si>
    <t>DESCRIPTION</t>
  </si>
  <si>
    <t>D</t>
  </si>
  <si>
    <t>Restaurant Patrons</t>
  </si>
  <si>
    <t>[DATE]</t>
  </si>
  <si>
    <t>TRUCK PARKING</t>
  </si>
  <si>
    <r>
      <rPr>
        <b/>
        <sz val="16"/>
        <rFont val="Arial"/>
        <family val="2"/>
      </rPr>
      <t xml:space="preserve">SUNRISE: </t>
    </r>
    <r>
      <rPr>
        <sz val="16"/>
        <rFont val="Arial"/>
        <family val="2"/>
      </rPr>
      <t>7:36</t>
    </r>
  </si>
  <si>
    <r>
      <t>SUNSET:</t>
    </r>
    <r>
      <rPr>
        <sz val="16"/>
        <color theme="1"/>
        <rFont val="Arial"/>
        <family val="2"/>
      </rPr>
      <t xml:space="preserve"> 19:12</t>
    </r>
  </si>
  <si>
    <t>SHOOT DAY  #_</t>
  </si>
  <si>
    <t>Estimated Call Time: _</t>
  </si>
  <si>
    <r>
      <t xml:space="preserve">UPM: </t>
    </r>
    <r>
      <rPr>
        <sz val="18"/>
        <rFont val="Arial"/>
        <family val="2"/>
      </rPr>
      <t>_</t>
    </r>
  </si>
  <si>
    <r>
      <t xml:space="preserve">   1st AD:</t>
    </r>
    <r>
      <rPr>
        <sz val="18"/>
        <rFont val="Arial"/>
        <family val="2"/>
      </rPr>
      <t xml:space="preserve"> _</t>
    </r>
  </si>
  <si>
    <r>
      <t xml:space="preserve">2nd AD: </t>
    </r>
    <r>
      <rPr>
        <sz val="18"/>
        <rFont val="Arial"/>
        <family val="2"/>
      </rPr>
      <t>_</t>
    </r>
  </si>
  <si>
    <t>Grip Truck</t>
  </si>
  <si>
    <t>Generator Truck</t>
  </si>
  <si>
    <t>Driver/Passenger</t>
  </si>
  <si>
    <t>Truck #</t>
  </si>
  <si>
    <t>Vehicle</t>
  </si>
  <si>
    <t>Executive Producer</t>
  </si>
  <si>
    <t>Producer</t>
  </si>
  <si>
    <t>Co-Producer</t>
  </si>
  <si>
    <t>Director</t>
  </si>
  <si>
    <t>UPM</t>
  </si>
  <si>
    <t>1st AD</t>
  </si>
  <si>
    <t>2nd AD</t>
  </si>
  <si>
    <t>Script Supervisor</t>
  </si>
  <si>
    <t>Director of Photography</t>
  </si>
  <si>
    <t>A Cam Op / Steadicam</t>
  </si>
  <si>
    <t>A Cam 2nd AC</t>
  </si>
  <si>
    <t>DIT</t>
  </si>
  <si>
    <t>Sound Mixer</t>
  </si>
  <si>
    <t>Boom Op</t>
  </si>
  <si>
    <t>Gaffer</t>
  </si>
  <si>
    <t>BB Electric</t>
  </si>
  <si>
    <t>Key Grip</t>
  </si>
  <si>
    <t>BB Grip</t>
  </si>
  <si>
    <t>Grip</t>
  </si>
  <si>
    <t>Prop Master</t>
  </si>
  <si>
    <t>Location Manager</t>
  </si>
  <si>
    <t>Location Assistant</t>
  </si>
  <si>
    <t>Set Costumer</t>
  </si>
  <si>
    <t>Production Designer</t>
  </si>
  <si>
    <t>Art Director</t>
  </si>
  <si>
    <t>Art Dept Assistant</t>
  </si>
  <si>
    <t>Set Dresser</t>
  </si>
  <si>
    <t>Production Coordinator</t>
  </si>
  <si>
    <t>Assistant Editor</t>
  </si>
  <si>
    <t>VFX Coordinator</t>
  </si>
  <si>
    <t>Casting Director</t>
  </si>
  <si>
    <t>Editor</t>
  </si>
  <si>
    <t>Editor / Assist Editor</t>
  </si>
  <si>
    <t>TOTAL LUNCHES ORDERED</t>
  </si>
  <si>
    <t>ROLE [CHARACTER NAME]</t>
  </si>
  <si>
    <t>CAST [ACTOR NAME]</t>
  </si>
  <si>
    <t>COMPANY MOVE</t>
  </si>
  <si>
    <r>
      <t xml:space="preserve">Shell Station
</t>
    </r>
    <r>
      <rPr>
        <sz val="20"/>
        <color rgb="FF000000"/>
        <rFont val="Arial"/>
        <family val="2"/>
      </rPr>
      <t>2120 S. Union Ave
Tallahassee, FL 32303</t>
    </r>
  </si>
  <si>
    <t>[FILM TITLE]</t>
  </si>
  <si>
    <t>PRODUCTION MANAGEMENT: THE MOVIE</t>
  </si>
  <si>
    <r>
      <t>Producer</t>
    </r>
    <r>
      <rPr>
        <sz val="16"/>
        <rFont val="Arial"/>
        <family val="2"/>
      </rPr>
      <t>: _</t>
    </r>
  </si>
  <si>
    <r>
      <t>Director</t>
    </r>
    <r>
      <rPr>
        <sz val="16"/>
        <rFont val="Arial"/>
        <family val="2"/>
      </rPr>
      <t>: _</t>
    </r>
  </si>
  <si>
    <r>
      <t>Script</t>
    </r>
    <r>
      <rPr>
        <sz val="16"/>
        <color theme="1"/>
        <rFont val="Arial"/>
        <family val="2"/>
      </rPr>
      <t>: _</t>
    </r>
  </si>
  <si>
    <r>
      <t>Schedule</t>
    </r>
    <r>
      <rPr>
        <sz val="16"/>
        <color theme="1"/>
        <rFont val="Arial"/>
        <family val="2"/>
      </rPr>
      <t>: _</t>
    </r>
  </si>
  <si>
    <r>
      <t>Written By</t>
    </r>
    <r>
      <rPr>
        <sz val="16"/>
        <color theme="1"/>
        <rFont val="Arial"/>
        <family val="2"/>
      </rPr>
      <t>: _</t>
    </r>
  </si>
  <si>
    <r>
      <t>WEATHER</t>
    </r>
    <r>
      <rPr>
        <sz val="16"/>
        <rFont val="Arial"/>
        <family val="2"/>
      </rPr>
      <t>: _</t>
    </r>
  </si>
  <si>
    <r>
      <t>WIND</t>
    </r>
    <r>
      <rPr>
        <sz val="16"/>
        <rFont val="Arial"/>
        <family val="2"/>
      </rPr>
      <t>: _</t>
    </r>
  </si>
  <si>
    <r>
      <rPr>
        <b/>
        <sz val="16"/>
        <rFont val="Arial"/>
        <family val="2"/>
      </rPr>
      <t>PRECIPITATION</t>
    </r>
    <r>
      <rPr>
        <sz val="16"/>
        <rFont val="Arial"/>
        <family val="2"/>
      </rPr>
      <t>: _%</t>
    </r>
  </si>
  <si>
    <r>
      <t>HI</t>
    </r>
    <r>
      <rPr>
        <sz val="16"/>
        <rFont val="Arial"/>
        <family val="2"/>
      </rPr>
      <t xml:space="preserve">: _ </t>
    </r>
    <r>
      <rPr>
        <b/>
        <sz val="16"/>
        <rFont val="Arial"/>
        <family val="2"/>
      </rPr>
      <t>/ LO</t>
    </r>
    <r>
      <rPr>
        <sz val="16"/>
        <rFont val="Arial"/>
        <family val="2"/>
      </rPr>
      <t>: _</t>
    </r>
  </si>
  <si>
    <r>
      <rPr>
        <b/>
        <sz val="16"/>
        <rFont val="Arial"/>
        <family val="2"/>
      </rPr>
      <t>SUNRISE</t>
    </r>
    <r>
      <rPr>
        <sz val="16"/>
        <rFont val="Arial"/>
        <family val="2"/>
      </rPr>
      <t>: _</t>
    </r>
  </si>
  <si>
    <r>
      <t>SUNSET</t>
    </r>
    <r>
      <rPr>
        <sz val="16"/>
        <color theme="1"/>
        <rFont val="Arial"/>
        <family val="2"/>
      </rPr>
      <t>: _</t>
    </r>
  </si>
  <si>
    <t>of</t>
  </si>
  <si>
    <t>DAY</t>
  </si>
  <si>
    <t>_</t>
  </si>
  <si>
    <t>N</t>
  </si>
  <si>
    <t>EXT. CEMETERY</t>
  </si>
  <si>
    <t>Sofia digs a hole</t>
  </si>
  <si>
    <t>Sofia prepares to bury record book</t>
  </si>
  <si>
    <t>Sofia buries the record book</t>
  </si>
  <si>
    <t>INT. STERILIZATION CLINIC</t>
  </si>
  <si>
    <t>Sterilization surgery, slicing through skin</t>
  </si>
  <si>
    <t>Sterilization surgery, removal of uterus</t>
  </si>
  <si>
    <t>EXT. RHINELAND CAFÉ TERRACE</t>
  </si>
  <si>
    <t>Gestapo member is found dead</t>
  </si>
  <si>
    <t>EXT. STERILIZATION CLINIC</t>
  </si>
  <si>
    <t>Sofia picks Marta up from the sterilization clinic.</t>
  </si>
  <si>
    <t>1, 2</t>
  </si>
  <si>
    <t>INT. KITCHEN</t>
  </si>
  <si>
    <t>Sofia and Heinrich discuss killing the Gestapo member.</t>
  </si>
  <si>
    <t>1, 3</t>
  </si>
  <si>
    <t>INT. MARTA'S ROOM</t>
  </si>
  <si>
    <t>Sofia tends to Marta's wounds, discuss plans to give the names to the journalist.</t>
  </si>
  <si>
    <t>EXT. RHINELAND TRAIL</t>
  </si>
  <si>
    <t>Sofia and Heinrich are caught by Officer Faudler</t>
  </si>
  <si>
    <t>I/E. KITCHEN</t>
  </si>
  <si>
    <t>Heinrich visits Marta and is then killed by Faudler. Marta escapes.</t>
  </si>
  <si>
    <t>Marta asks guard to let her see Sofia in privacy</t>
  </si>
  <si>
    <t>2, 5</t>
  </si>
  <si>
    <t>Marta and Sofia exchange clothes.</t>
  </si>
  <si>
    <t>Sofia sneaks out of clinic in Marta's clothes.</t>
  </si>
  <si>
    <t>1, 5</t>
  </si>
  <si>
    <t>Sofia is outside of the clinic, rushing away.</t>
  </si>
  <si>
    <t>Officer Faudler catches Marta in Sofia's place.</t>
  </si>
  <si>
    <t>2, 4</t>
  </si>
  <si>
    <t xml:space="preserve">Sofia finds Marta's letter, then rushes out to find her. </t>
  </si>
  <si>
    <t>EXT. PUBLIC SQUARE</t>
  </si>
  <si>
    <t>Sofia finds Marta hanging in the Public Square</t>
  </si>
  <si>
    <t>Sofia retrieves the list of names she buried.</t>
  </si>
  <si>
    <t>1, 2, 100</t>
  </si>
  <si>
    <t>Vickers Cemetery, 4120 Fairbanks Ferry Rd, Havana, FL 32333</t>
  </si>
  <si>
    <t>FSU Montgomery Hall, 103 College Loop, Tallahassee, FL 32306</t>
  </si>
  <si>
    <t>Pensacola Courthouse, 221 Palafox Pl, Pensacola, FL 32502</t>
  </si>
  <si>
    <t>Thomasville Museum, 725 N. Dawson Rd, Thomasville, GA 31792</t>
  </si>
  <si>
    <t>Fort Braden Tract, 865 Geddie Rd, Tallahassee, FL 32304</t>
  </si>
  <si>
    <t>SOFIA</t>
  </si>
  <si>
    <t>MARTA</t>
  </si>
  <si>
    <t>HEINRICH</t>
  </si>
  <si>
    <t>OFFICER FAUDLER</t>
  </si>
  <si>
    <t>GUARD</t>
  </si>
  <si>
    <t>Sabrina Alashi</t>
  </si>
  <si>
    <t>Dasie Thames</t>
  </si>
  <si>
    <t>Josef Urban</t>
  </si>
  <si>
    <t>SOFIA STUNT DBL</t>
  </si>
  <si>
    <t>HEINRICH STUNT DOUBLE</t>
  </si>
  <si>
    <t>3X</t>
  </si>
  <si>
    <t>Rich Wills</t>
  </si>
  <si>
    <t>Heather Gillman</t>
  </si>
  <si>
    <t>Jamie Kassler</t>
  </si>
  <si>
    <t>Aaron Nix</t>
  </si>
  <si>
    <t>Teresa Sutherland</t>
  </si>
  <si>
    <t>A17/A18</t>
  </si>
  <si>
    <t>Marta reads letter</t>
  </si>
  <si>
    <t>MARTA'S V.O.</t>
  </si>
  <si>
    <t>Start Work</t>
  </si>
  <si>
    <t>Work</t>
  </si>
  <si>
    <t>Work Finish</t>
  </si>
  <si>
    <t>Start Work Finish</t>
  </si>
  <si>
    <t>H</t>
  </si>
  <si>
    <t>Hold</t>
  </si>
  <si>
    <t>R</t>
  </si>
  <si>
    <t>Rehearsal</t>
  </si>
  <si>
    <t>TR</t>
  </si>
  <si>
    <t>Travel</t>
  </si>
  <si>
    <t>T</t>
  </si>
  <si>
    <t>Test</t>
  </si>
  <si>
    <t>DEAD GESTAPO</t>
  </si>
  <si>
    <t>OFFICER 1</t>
  </si>
  <si>
    <t>OFFICER 2</t>
  </si>
  <si>
    <t>SURGEON</t>
  </si>
  <si>
    <t>Jason Whitmore</t>
  </si>
  <si>
    <t>Matt Ryan</t>
  </si>
  <si>
    <t>Robert Durden</t>
  </si>
  <si>
    <t>JR Sandifer</t>
  </si>
  <si>
    <t>1, 3, 4, 6, 7, 100, 1X, 3X</t>
  </si>
  <si>
    <t>2, 3, 4, 6, 7, 100</t>
  </si>
  <si>
    <t>2, 9</t>
  </si>
  <si>
    <t>Animal Wrangler</t>
  </si>
  <si>
    <t>TPD Officers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</si>
</sst>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\ A/P"/>
    <numFmt numFmtId="165" formatCode="#\ ?/8"/>
    <numFmt numFmtId="166" formatCode="[$-F800]dddd\,\ mmmm\ dd\,\ yyyy"/>
    <numFmt numFmtId="167" formatCode="h:mm;@"/>
  </numFmts>
  <fonts count="93">
    <font>
      <sz val="10"/>
      <color indexed="8"/>
      <name val="Geneva"/>
    </font>
    <font>
      <sz val="12"/>
      <color theme="1"/>
      <name val="Calibri"/>
      <family val="2"/>
      <scheme val="minor"/>
    </font>
    <font>
      <sz val="10"/>
      <name val="Geneva"/>
      <family val="2"/>
    </font>
    <font>
      <b/>
      <sz val="9"/>
      <name val="C Helvetica Condensed"/>
    </font>
    <font>
      <sz val="8"/>
      <name val="Geneva"/>
      <family val="2"/>
    </font>
    <font>
      <sz val="9"/>
      <name val="Palatino"/>
      <family val="1"/>
    </font>
    <font>
      <u/>
      <sz val="10"/>
      <color theme="10"/>
      <name val="Geneva"/>
      <family val="2"/>
    </font>
    <font>
      <u/>
      <sz val="10"/>
      <color theme="11"/>
      <name val="Geneva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color indexed="52"/>
      <name val="Calibri"/>
      <family val="2"/>
    </font>
    <font>
      <sz val="12"/>
      <color indexed="62"/>
      <name val="Calibri"/>
      <family val="2"/>
    </font>
    <font>
      <b/>
      <i/>
      <sz val="16"/>
      <name val="Arial"/>
      <family val="2"/>
    </font>
    <font>
      <b/>
      <sz val="12"/>
      <color indexed="63"/>
      <name val="Calibri"/>
      <family val="2"/>
    </font>
    <font>
      <b/>
      <sz val="12"/>
      <color indexed="8"/>
      <name val="Calibri"/>
      <family val="2"/>
    </font>
    <font>
      <b/>
      <sz val="12"/>
      <name val="Arial"/>
      <family val="2"/>
    </font>
    <font>
      <sz val="10"/>
      <color indexed="8"/>
      <name val="Geneva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sz val="16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i/>
      <sz val="16"/>
      <name val="Arial"/>
      <family val="2"/>
    </font>
    <font>
      <i/>
      <sz val="16"/>
      <color theme="1"/>
      <name val="Arial"/>
      <family val="2"/>
    </font>
    <font>
      <b/>
      <i/>
      <sz val="16"/>
      <color theme="1"/>
      <name val="Arial"/>
      <family val="2"/>
    </font>
    <font>
      <sz val="10"/>
      <color indexed="8"/>
      <name val="Helvetica"/>
      <family val="2"/>
    </font>
    <font>
      <sz val="10"/>
      <color theme="0"/>
      <name val="Helvetica"/>
      <family val="2"/>
    </font>
    <font>
      <sz val="10"/>
      <name val="Helvetica"/>
      <family val="2"/>
    </font>
    <font>
      <sz val="12"/>
      <color theme="0"/>
      <name val="Helvetica"/>
      <family val="2"/>
    </font>
    <font>
      <sz val="16"/>
      <color rgb="FF000000"/>
      <name val="Helvetica"/>
      <family val="2"/>
    </font>
    <font>
      <b/>
      <sz val="10"/>
      <color indexed="8"/>
      <name val="Helvetica"/>
      <family val="2"/>
    </font>
    <font>
      <b/>
      <sz val="10"/>
      <name val="Helvetica"/>
      <family val="2"/>
    </font>
    <font>
      <b/>
      <i/>
      <sz val="10"/>
      <color indexed="8"/>
      <name val="Helvetica"/>
      <family val="2"/>
    </font>
    <font>
      <sz val="10"/>
      <color indexed="8"/>
      <name val="Arial"/>
      <family val="2"/>
    </font>
    <font>
      <b/>
      <sz val="16"/>
      <color theme="0"/>
      <name val="Arial"/>
      <family val="2"/>
    </font>
    <font>
      <b/>
      <sz val="18"/>
      <name val="Helvetica"/>
      <family val="2"/>
    </font>
    <font>
      <b/>
      <sz val="14"/>
      <color indexed="8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u/>
      <sz val="20"/>
      <name val="Arial"/>
      <family val="2"/>
    </font>
    <font>
      <i/>
      <sz val="20"/>
      <name val="Arial"/>
      <family val="2"/>
    </font>
    <font>
      <b/>
      <sz val="25"/>
      <color theme="1"/>
      <name val="Arial"/>
      <family val="2"/>
    </font>
    <font>
      <sz val="18"/>
      <color theme="0"/>
      <name val="Helvetica"/>
      <family val="2"/>
    </font>
    <font>
      <b/>
      <i/>
      <sz val="16"/>
      <color theme="0"/>
      <name val="Arial"/>
      <family val="2"/>
    </font>
    <font>
      <sz val="20"/>
      <color theme="1"/>
      <name val="Arial"/>
      <family val="2"/>
    </font>
    <font>
      <sz val="16"/>
      <color rgb="FF000000"/>
      <name val="Arial"/>
      <family val="2"/>
    </font>
    <font>
      <sz val="14"/>
      <color indexed="8"/>
      <name val="Helvetica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18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b/>
      <sz val="20"/>
      <color theme="1"/>
      <name val="Arial"/>
      <family val="2"/>
    </font>
    <font>
      <b/>
      <i/>
      <sz val="20"/>
      <color indexed="8"/>
      <name val="Arial"/>
      <family val="2"/>
    </font>
    <font>
      <b/>
      <sz val="20"/>
      <color indexed="8"/>
      <name val="Arial"/>
      <family val="2"/>
    </font>
    <font>
      <b/>
      <sz val="22"/>
      <name val="Arial"/>
      <family val="2"/>
    </font>
    <font>
      <b/>
      <sz val="30"/>
      <name val="Arial"/>
      <family val="2"/>
    </font>
    <font>
      <b/>
      <sz val="72"/>
      <color theme="1"/>
      <name val="Arial"/>
      <family val="2"/>
    </font>
    <font>
      <sz val="30"/>
      <color theme="1"/>
      <name val="Arial"/>
      <family val="2"/>
    </font>
    <font>
      <b/>
      <sz val="48"/>
      <color theme="1"/>
      <name val="Arial"/>
      <family val="2"/>
    </font>
    <font>
      <b/>
      <i/>
      <sz val="15"/>
      <name val="Arial"/>
      <family val="2"/>
    </font>
    <font>
      <b/>
      <u/>
      <sz val="16"/>
      <name val="Arial"/>
      <family val="2"/>
    </font>
    <font>
      <b/>
      <sz val="17"/>
      <color theme="1"/>
      <name val="Arial"/>
      <family val="2"/>
    </font>
    <font>
      <sz val="18"/>
      <color rgb="FF000000"/>
      <name val="Arial"/>
      <family val="2"/>
    </font>
    <font>
      <sz val="18"/>
      <color theme="0"/>
      <name val="Arial"/>
      <family val="2"/>
    </font>
    <font>
      <b/>
      <sz val="18"/>
      <name val="Arial"/>
      <family val="2"/>
    </font>
    <font>
      <sz val="14"/>
      <color indexed="8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8"/>
      <color rgb="FF000000"/>
      <name val="Arial"/>
      <family val="2"/>
    </font>
    <font>
      <sz val="18"/>
      <color indexed="8"/>
      <name val="Arial"/>
      <family val="2"/>
    </font>
    <font>
      <i/>
      <sz val="18"/>
      <name val="Arial"/>
      <family val="2"/>
    </font>
    <font>
      <sz val="18"/>
      <color indexed="8"/>
      <name val="Helvetica"/>
      <family val="2"/>
    </font>
    <font>
      <b/>
      <sz val="18"/>
      <color indexed="8"/>
      <name val="Helvetica"/>
      <family val="2"/>
    </font>
    <font>
      <b/>
      <sz val="14"/>
      <color theme="0"/>
      <name val="Arial"/>
      <family val="2"/>
    </font>
    <font>
      <sz val="14"/>
      <color rgb="FF000000"/>
      <name val="Helvetica"/>
      <family val="2"/>
    </font>
    <font>
      <b/>
      <sz val="36"/>
      <color indexed="8"/>
      <name val="Arial"/>
      <family val="2"/>
    </font>
    <font>
      <b/>
      <i/>
      <sz val="36"/>
      <color theme="5" tint="-0.249977111117893"/>
      <name val="Arial"/>
      <family val="2"/>
    </font>
    <font>
      <sz val="14"/>
      <name val="Helvetic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2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92">
    <xf numFmtId="0" fontId="0" fillId="0" borderId="0"/>
    <xf numFmtId="0" fontId="2" fillId="0" borderId="0"/>
    <xf numFmtId="0" fontId="3" fillId="0" borderId="12">
      <alignment horizontal="left"/>
    </xf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10" fillId="11" borderId="32" applyNumberFormat="0" applyAlignment="0" applyProtection="0"/>
    <xf numFmtId="0" fontId="9" fillId="0" borderId="0"/>
    <xf numFmtId="0" fontId="9" fillId="0" borderId="0"/>
    <xf numFmtId="0" fontId="9" fillId="0" borderId="0"/>
    <xf numFmtId="0" fontId="11" fillId="5" borderId="32" applyNumberFormat="0" applyAlignment="0" applyProtection="0"/>
    <xf numFmtId="0" fontId="12" fillId="0" borderId="0"/>
    <xf numFmtId="0" fontId="8" fillId="0" borderId="0"/>
    <xf numFmtId="0" fontId="8" fillId="0" borderId="0"/>
    <xf numFmtId="0" fontId="9" fillId="0" borderId="0"/>
    <xf numFmtId="0" fontId="8" fillId="6" borderId="22" applyNumberFormat="0" applyFont="0" applyAlignment="0" applyProtection="0"/>
    <xf numFmtId="0" fontId="13" fillId="11" borderId="33" applyNumberFormat="0" applyAlignment="0" applyProtection="0"/>
    <xf numFmtId="0" fontId="14" fillId="0" borderId="34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16" fillId="0" borderId="0"/>
  </cellStyleXfs>
  <cellXfs count="825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19" fillId="0" borderId="0" xfId="24" applyFont="1" applyAlignment="1">
      <alignment horizontal="center"/>
    </xf>
    <xf numFmtId="0" fontId="19" fillId="0" borderId="0" xfId="24" applyFont="1" applyAlignment="1">
      <alignment horizontal="left"/>
    </xf>
    <xf numFmtId="0" fontId="19" fillId="0" borderId="0" xfId="24" applyFont="1"/>
    <xf numFmtId="0" fontId="15" fillId="0" borderId="0" xfId="0" applyFo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horizontal="center" vertical="center" shrinkToFit="1"/>
    </xf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 shrinkToFit="1"/>
    </xf>
    <xf numFmtId="0" fontId="19" fillId="0" borderId="0" xfId="0" applyFont="1" applyAlignment="1">
      <alignment horizontal="left" vertical="center" wrapText="1" indent="1" shrinkToFit="1"/>
    </xf>
    <xf numFmtId="0" fontId="19" fillId="0" borderId="0" xfId="0" applyFont="1" applyAlignment="1">
      <alignment horizontal="left" vertical="center" indent="1" shrinkToFit="1"/>
    </xf>
    <xf numFmtId="0" fontId="21" fillId="0" borderId="0" xfId="0" applyFont="1" applyAlignment="1">
      <alignment horizontal="center" shrinkToFit="1"/>
    </xf>
    <xf numFmtId="0" fontId="21" fillId="0" borderId="0" xfId="0" applyFont="1" applyAlignment="1">
      <alignment wrapText="1"/>
    </xf>
    <xf numFmtId="0" fontId="17" fillId="12" borderId="23" xfId="0" applyFont="1" applyFill="1" applyBorder="1" applyAlignment="1">
      <alignment horizontal="center" vertical="center" shrinkToFit="1"/>
    </xf>
    <xf numFmtId="0" fontId="26" fillId="0" borderId="36" xfId="0" applyFont="1" applyBorder="1" applyAlignment="1">
      <alignment vertical="center" shrinkToFit="1"/>
    </xf>
    <xf numFmtId="0" fontId="26" fillId="0" borderId="19" xfId="0" applyFont="1" applyBorder="1" applyAlignment="1">
      <alignment vertical="center" shrinkToFit="1"/>
    </xf>
    <xf numFmtId="0" fontId="24" fillId="0" borderId="8" xfId="0" applyFont="1" applyBorder="1" applyAlignment="1">
      <alignment horizontal="left" vertical="center" indent="1" shrinkToFit="1"/>
    </xf>
    <xf numFmtId="0" fontId="26" fillId="0" borderId="35" xfId="0" applyFont="1" applyBorder="1" applyAlignment="1">
      <alignment vertical="center" shrinkToFit="1"/>
    </xf>
    <xf numFmtId="0" fontId="24" fillId="0" borderId="20" xfId="0" applyFont="1" applyBorder="1" applyAlignment="1">
      <alignment horizontal="left" vertical="center" indent="1" shrinkToFit="1"/>
    </xf>
    <xf numFmtId="0" fontId="24" fillId="0" borderId="20" xfId="0" applyFont="1" applyBorder="1" applyAlignment="1">
      <alignment vertical="center" shrinkToFit="1"/>
    </xf>
    <xf numFmtId="0" fontId="24" fillId="0" borderId="8" xfId="0" applyFont="1" applyBorder="1" applyAlignment="1">
      <alignment vertical="center" shrinkToFit="1"/>
    </xf>
    <xf numFmtId="1" fontId="26" fillId="0" borderId="27" xfId="0" applyNumberFormat="1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right" vertical="center" shrinkToFit="1"/>
    </xf>
    <xf numFmtId="0" fontId="24" fillId="0" borderId="10" xfId="0" applyFont="1" applyBorder="1" applyAlignment="1">
      <alignment horizontal="right" vertical="center" shrinkToFit="1"/>
    </xf>
    <xf numFmtId="0" fontId="24" fillId="13" borderId="8" xfId="0" applyFont="1" applyFill="1" applyBorder="1" applyAlignment="1">
      <alignment horizontal="right" vertical="center" shrinkToFit="1"/>
    </xf>
    <xf numFmtId="0" fontId="26" fillId="0" borderId="45" xfId="0" applyFont="1" applyBorder="1" applyAlignment="1">
      <alignment vertical="center" shrinkToFit="1"/>
    </xf>
    <xf numFmtId="1" fontId="26" fillId="0" borderId="27" xfId="0" quotePrefix="1" applyNumberFormat="1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left" vertical="center" indent="1" shrinkToFit="1"/>
    </xf>
    <xf numFmtId="0" fontId="26" fillId="0" borderId="35" xfId="0" applyFont="1" applyBorder="1" applyAlignment="1">
      <alignment horizontal="left" vertical="center" shrinkToFit="1"/>
    </xf>
    <xf numFmtId="0" fontId="26" fillId="0" borderId="27" xfId="0" applyFont="1" applyBorder="1" applyAlignment="1">
      <alignment horizontal="center" vertical="center" shrinkToFit="1"/>
    </xf>
    <xf numFmtId="0" fontId="24" fillId="13" borderId="20" xfId="0" applyFont="1" applyFill="1" applyBorder="1" applyAlignment="1">
      <alignment horizontal="left" vertical="center" indent="1" shrinkToFit="1"/>
    </xf>
    <xf numFmtId="1" fontId="26" fillId="0" borderId="28" xfId="0" applyNumberFormat="1" applyFont="1" applyBorder="1" applyAlignment="1">
      <alignment horizontal="center" vertical="center" shrinkToFit="1"/>
    </xf>
    <xf numFmtId="0" fontId="26" fillId="13" borderId="35" xfId="0" applyFont="1" applyFill="1" applyBorder="1" applyAlignment="1">
      <alignment vertical="center" shrinkToFit="1"/>
    </xf>
    <xf numFmtId="0" fontId="24" fillId="13" borderId="21" xfId="0" applyFont="1" applyFill="1" applyBorder="1" applyAlignment="1">
      <alignment horizontal="right" vertical="center" shrinkToFit="1"/>
    </xf>
    <xf numFmtId="1" fontId="24" fillId="0" borderId="28" xfId="0" applyNumberFormat="1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/>
    </xf>
    <xf numFmtId="0" fontId="32" fillId="0" borderId="0" xfId="191" applyFont="1" applyAlignment="1">
      <alignment horizontal="center" vertical="center"/>
    </xf>
    <xf numFmtId="0" fontId="31" fillId="0" borderId="0" xfId="191" applyFont="1" applyAlignment="1">
      <alignment horizontal="center" vertical="center"/>
    </xf>
    <xf numFmtId="0" fontId="31" fillId="0" borderId="0" xfId="191" applyFont="1" applyAlignment="1">
      <alignment vertical="center"/>
    </xf>
    <xf numFmtId="0" fontId="33" fillId="0" borderId="0" xfId="191" applyFont="1" applyAlignment="1">
      <alignment horizontal="center" vertical="center"/>
    </xf>
    <xf numFmtId="0" fontId="32" fillId="0" borderId="5" xfId="191" applyFont="1" applyBorder="1" applyAlignment="1">
      <alignment vertical="center"/>
    </xf>
    <xf numFmtId="0" fontId="33" fillId="0" borderId="0" xfId="191" applyFont="1" applyAlignment="1">
      <alignment vertical="center"/>
    </xf>
    <xf numFmtId="0" fontId="32" fillId="0" borderId="0" xfId="191" applyFont="1" applyAlignment="1">
      <alignment vertical="center"/>
    </xf>
    <xf numFmtId="0" fontId="31" fillId="0" borderId="0" xfId="0" applyFont="1"/>
    <xf numFmtId="0" fontId="36" fillId="0" borderId="0" xfId="191" applyFont="1"/>
    <xf numFmtId="0" fontId="37" fillId="0" borderId="0" xfId="191" applyFont="1" applyAlignment="1">
      <alignment horizontal="center" vertical="center"/>
    </xf>
    <xf numFmtId="0" fontId="38" fillId="0" borderId="0" xfId="191" applyFont="1" applyAlignment="1">
      <alignment horizontal="left" vertical="center"/>
    </xf>
    <xf numFmtId="0" fontId="31" fillId="0" borderId="0" xfId="191" quotePrefix="1" applyFont="1" applyAlignment="1">
      <alignment horizontal="center" vertical="center"/>
    </xf>
    <xf numFmtId="49" fontId="31" fillId="0" borderId="0" xfId="191" applyNumberFormat="1" applyFont="1" applyAlignment="1">
      <alignment horizontal="center" vertical="center"/>
    </xf>
    <xf numFmtId="165" fontId="31" fillId="0" borderId="0" xfId="191" applyNumberFormat="1" applyFont="1" applyAlignment="1">
      <alignment horizontal="center" vertical="center"/>
    </xf>
    <xf numFmtId="0" fontId="24" fillId="13" borderId="48" xfId="0" applyFont="1" applyFill="1" applyBorder="1" applyAlignment="1">
      <alignment horizontal="right" vertical="center" shrinkToFit="1"/>
    </xf>
    <xf numFmtId="0" fontId="24" fillId="0" borderId="48" xfId="0" applyFont="1" applyBorder="1" applyAlignment="1">
      <alignment vertical="center" shrinkToFit="1"/>
    </xf>
    <xf numFmtId="0" fontId="26" fillId="0" borderId="53" xfId="0" applyFont="1" applyBorder="1" applyAlignment="1">
      <alignment vertical="center" shrinkToFit="1"/>
    </xf>
    <xf numFmtId="164" fontId="24" fillId="0" borderId="48" xfId="0" applyNumberFormat="1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left" vertical="center" indent="1" shrinkToFit="1"/>
    </xf>
    <xf numFmtId="0" fontId="28" fillId="0" borderId="0" xfId="0" applyFont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13" borderId="48" xfId="0" applyFont="1" applyFill="1" applyBorder="1" applyAlignment="1">
      <alignment horizontal="left" vertical="center" indent="1" shrinkToFit="1"/>
    </xf>
    <xf numFmtId="0" fontId="26" fillId="0" borderId="56" xfId="0" applyFont="1" applyBorder="1" applyAlignment="1">
      <alignment horizontal="center" vertical="center" shrinkToFit="1"/>
    </xf>
    <xf numFmtId="1" fontId="26" fillId="0" borderId="55" xfId="0" applyNumberFormat="1" applyFont="1" applyBorder="1" applyAlignment="1">
      <alignment horizontal="center" vertical="center" shrinkToFit="1"/>
    </xf>
    <xf numFmtId="0" fontId="24" fillId="0" borderId="60" xfId="0" applyFont="1" applyBorder="1" applyAlignment="1">
      <alignment horizontal="left" vertical="center" indent="1" shrinkToFit="1"/>
    </xf>
    <xf numFmtId="0" fontId="24" fillId="13" borderId="59" xfId="0" applyFont="1" applyFill="1" applyBorder="1" applyAlignment="1">
      <alignment horizontal="center" vertical="center" shrinkToFit="1"/>
    </xf>
    <xf numFmtId="1" fontId="24" fillId="0" borderId="61" xfId="0" applyNumberFormat="1" applyFont="1" applyBorder="1" applyAlignment="1">
      <alignment horizontal="center" vertical="center" shrinkToFit="1"/>
    </xf>
    <xf numFmtId="0" fontId="24" fillId="0" borderId="60" xfId="0" applyFont="1" applyBorder="1" applyAlignment="1">
      <alignment horizontal="right" vertical="center" shrinkToFit="1"/>
    </xf>
    <xf numFmtId="1" fontId="26" fillId="0" borderId="59" xfId="0" applyNumberFormat="1" applyFont="1" applyBorder="1" applyAlignment="1">
      <alignment horizontal="center" vertical="center" shrinkToFit="1"/>
    </xf>
    <xf numFmtId="1" fontId="26" fillId="13" borderId="59" xfId="0" applyNumberFormat="1" applyFont="1" applyFill="1" applyBorder="1" applyAlignment="1">
      <alignment horizontal="center" vertical="center" shrinkToFit="1"/>
    </xf>
    <xf numFmtId="1" fontId="26" fillId="0" borderId="61" xfId="0" applyNumberFormat="1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0" fontId="26" fillId="13" borderId="53" xfId="0" applyFont="1" applyFill="1" applyBorder="1" applyAlignment="1">
      <alignment vertical="center" shrinkToFit="1"/>
    </xf>
    <xf numFmtId="0" fontId="24" fillId="13" borderId="60" xfId="0" applyFont="1" applyFill="1" applyBorder="1" applyAlignment="1">
      <alignment horizontal="left" vertical="center" indent="1" shrinkToFit="1"/>
    </xf>
    <xf numFmtId="164" fontId="21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center" vertical="center" shrinkToFit="1"/>
    </xf>
    <xf numFmtId="164" fontId="19" fillId="0" borderId="0" xfId="0" applyNumberFormat="1" applyFont="1" applyAlignment="1">
      <alignment horizontal="center" vertical="center" wrapText="1" shrinkToFit="1"/>
    </xf>
    <xf numFmtId="164" fontId="21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35" fillId="0" borderId="0" xfId="0" applyFont="1"/>
    <xf numFmtId="0" fontId="26" fillId="0" borderId="64" xfId="0" applyFont="1" applyBorder="1" applyAlignment="1">
      <alignment vertical="center" shrinkToFit="1"/>
    </xf>
    <xf numFmtId="0" fontId="26" fillId="0" borderId="64" xfId="0" applyFont="1" applyBorder="1" applyAlignment="1">
      <alignment horizontal="left" vertical="center" shrinkToFit="1"/>
    </xf>
    <xf numFmtId="0" fontId="26" fillId="13" borderId="64" xfId="0" applyFont="1" applyFill="1" applyBorder="1" applyAlignment="1">
      <alignment vertical="center" shrinkToFit="1"/>
    </xf>
    <xf numFmtId="0" fontId="33" fillId="0" borderId="5" xfId="191" applyFont="1" applyBorder="1" applyAlignment="1">
      <alignment vertical="center"/>
    </xf>
    <xf numFmtId="0" fontId="46" fillId="13" borderId="48" xfId="0" applyFont="1" applyFill="1" applyBorder="1" applyAlignment="1">
      <alignment horizontal="right" vertical="center" shrinkToFit="1"/>
    </xf>
    <xf numFmtId="0" fontId="34" fillId="0" borderId="5" xfId="191" applyFont="1" applyBorder="1" applyAlignment="1">
      <alignment horizontal="center" vertical="center"/>
    </xf>
    <xf numFmtId="0" fontId="24" fillId="0" borderId="48" xfId="0" applyFont="1" applyBorder="1" applyAlignment="1">
      <alignment horizontal="right" vertical="center" shrinkToFit="1"/>
    </xf>
    <xf numFmtId="0" fontId="24" fillId="0" borderId="50" xfId="0" applyFont="1" applyBorder="1" applyAlignment="1">
      <alignment horizontal="right" vertical="center" shrinkToFit="1"/>
    </xf>
    <xf numFmtId="1" fontId="24" fillId="0" borderId="27" xfId="0" applyNumberFormat="1" applyFont="1" applyBorder="1" applyAlignment="1">
      <alignment horizontal="center" vertical="center" shrinkToFit="1"/>
    </xf>
    <xf numFmtId="0" fontId="40" fillId="13" borderId="61" xfId="0" applyFont="1" applyFill="1" applyBorder="1" applyAlignment="1">
      <alignment horizontal="center" vertical="center" shrinkToFit="1"/>
    </xf>
    <xf numFmtId="0" fontId="40" fillId="13" borderId="64" xfId="0" applyFont="1" applyFill="1" applyBorder="1" applyAlignment="1">
      <alignment vertical="center" shrinkToFit="1"/>
    </xf>
    <xf numFmtId="1" fontId="24" fillId="0" borderId="59" xfId="0" applyNumberFormat="1" applyFont="1" applyBorder="1" applyAlignment="1">
      <alignment horizontal="center" vertical="center" shrinkToFit="1"/>
    </xf>
    <xf numFmtId="0" fontId="46" fillId="13" borderId="48" xfId="0" applyFont="1" applyFill="1" applyBorder="1" applyAlignment="1">
      <alignment horizontal="left" vertical="center" indent="1" shrinkToFit="1"/>
    </xf>
    <xf numFmtId="1" fontId="46" fillId="13" borderId="59" xfId="0" applyNumberFormat="1" applyFont="1" applyFill="1" applyBorder="1" applyAlignment="1">
      <alignment horizontal="center" vertical="center" shrinkToFit="1"/>
    </xf>
    <xf numFmtId="0" fontId="46" fillId="13" borderId="48" xfId="0" applyFont="1" applyFill="1" applyBorder="1" applyAlignment="1">
      <alignment vertical="center" shrinkToFit="1"/>
    </xf>
    <xf numFmtId="0" fontId="24" fillId="0" borderId="47" xfId="0" applyFont="1" applyBorder="1" applyAlignment="1">
      <alignment horizontal="left" vertical="center" indent="1" shrinkToFit="1"/>
    </xf>
    <xf numFmtId="0" fontId="46" fillId="0" borderId="48" xfId="0" applyFont="1" applyBorder="1" applyAlignment="1">
      <alignment horizontal="right" vertical="center" shrinkToFit="1"/>
    </xf>
    <xf numFmtId="164" fontId="46" fillId="13" borderId="48" xfId="0" applyNumberFormat="1" applyFont="1" applyFill="1" applyBorder="1" applyAlignment="1">
      <alignment horizontal="center" vertical="center" shrinkToFit="1"/>
    </xf>
    <xf numFmtId="1" fontId="40" fillId="0" borderId="63" xfId="0" applyNumberFormat="1" applyFont="1" applyBorder="1" applyAlignment="1">
      <alignment horizontal="center" vertical="center" shrinkToFit="1"/>
    </xf>
    <xf numFmtId="0" fontId="46" fillId="0" borderId="47" xfId="0" applyFont="1" applyBorder="1" applyAlignment="1">
      <alignment horizontal="left" vertical="center" indent="1" shrinkToFit="1"/>
    </xf>
    <xf numFmtId="1" fontId="24" fillId="0" borderId="56" xfId="0" applyNumberFormat="1" applyFont="1" applyBorder="1" applyAlignment="1">
      <alignment horizontal="center" vertical="center" shrinkToFit="1"/>
    </xf>
    <xf numFmtId="0" fontId="26" fillId="0" borderId="64" xfId="0" quotePrefix="1" applyFont="1" applyBorder="1" applyAlignment="1">
      <alignment vertical="center" shrinkToFit="1"/>
    </xf>
    <xf numFmtId="0" fontId="26" fillId="0" borderId="62" xfId="0" applyFont="1" applyBorder="1" applyAlignment="1">
      <alignment horizontal="center" vertical="center" shrinkToFit="1"/>
    </xf>
    <xf numFmtId="0" fontId="24" fillId="13" borderId="10" xfId="0" applyFont="1" applyFill="1" applyBorder="1" applyAlignment="1">
      <alignment horizontal="left" vertical="center" indent="1" shrinkToFit="1"/>
    </xf>
    <xf numFmtId="0" fontId="26" fillId="0" borderId="63" xfId="0" applyFont="1" applyBorder="1" applyAlignment="1">
      <alignment horizontal="center" vertical="center" shrinkToFit="1"/>
    </xf>
    <xf numFmtId="1" fontId="26" fillId="13" borderId="61" xfId="0" applyNumberFormat="1" applyFont="1" applyFill="1" applyBorder="1" applyAlignment="1">
      <alignment horizontal="center" vertical="center" shrinkToFit="1"/>
    </xf>
    <xf numFmtId="0" fontId="24" fillId="13" borderId="50" xfId="0" applyFont="1" applyFill="1" applyBorder="1" applyAlignment="1">
      <alignment horizontal="right" vertical="center" shrinkToFit="1"/>
    </xf>
    <xf numFmtId="1" fontId="24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 indent="1" shrinkToFit="1"/>
    </xf>
    <xf numFmtId="0" fontId="24" fillId="0" borderId="0" xfId="0" applyFont="1" applyAlignment="1">
      <alignment horizontal="right" vertical="center" shrinkToFit="1"/>
    </xf>
    <xf numFmtId="164" fontId="24" fillId="0" borderId="0" xfId="0" applyNumberFormat="1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26" fillId="13" borderId="64" xfId="0" applyFont="1" applyFill="1" applyBorder="1" applyAlignment="1">
      <alignment horizontal="left" vertical="center" shrinkToFit="1"/>
    </xf>
    <xf numFmtId="1" fontId="24" fillId="13" borderId="59" xfId="0" applyNumberFormat="1" applyFont="1" applyFill="1" applyBorder="1" applyAlignment="1">
      <alignment horizontal="center" vertical="center" shrinkToFit="1"/>
    </xf>
    <xf numFmtId="0" fontId="24" fillId="13" borderId="48" xfId="0" applyFont="1" applyFill="1" applyBorder="1" applyAlignment="1">
      <alignment vertical="center" shrinkToFit="1"/>
    </xf>
    <xf numFmtId="1" fontId="24" fillId="13" borderId="61" xfId="0" applyNumberFormat="1" applyFont="1" applyFill="1" applyBorder="1" applyAlignment="1">
      <alignment horizontal="center" vertical="center" shrinkToFit="1"/>
    </xf>
    <xf numFmtId="164" fontId="24" fillId="13" borderId="60" xfId="0" applyNumberFormat="1" applyFont="1" applyFill="1" applyBorder="1" applyAlignment="1">
      <alignment horizontal="center" vertical="center" shrinkToFit="1"/>
    </xf>
    <xf numFmtId="0" fontId="26" fillId="13" borderId="64" xfId="0" quotePrefix="1" applyFont="1" applyFill="1" applyBorder="1" applyAlignment="1">
      <alignment vertical="center" shrinkToFit="1"/>
    </xf>
    <xf numFmtId="1" fontId="24" fillId="13" borderId="27" xfId="0" applyNumberFormat="1" applyFont="1" applyFill="1" applyBorder="1" applyAlignment="1">
      <alignment horizontal="center" vertical="center" shrinkToFit="1"/>
    </xf>
    <xf numFmtId="0" fontId="24" fillId="13" borderId="20" xfId="0" applyFont="1" applyFill="1" applyBorder="1" applyAlignment="1">
      <alignment vertical="center" shrinkToFit="1"/>
    </xf>
    <xf numFmtId="0" fontId="24" fillId="13" borderId="20" xfId="0" applyFont="1" applyFill="1" applyBorder="1" applyAlignment="1">
      <alignment horizontal="right" vertical="center" shrinkToFit="1"/>
    </xf>
    <xf numFmtId="1" fontId="24" fillId="13" borderId="56" xfId="0" applyNumberFormat="1" applyFont="1" applyFill="1" applyBorder="1" applyAlignment="1">
      <alignment horizontal="center" vertical="center" shrinkToFit="1"/>
    </xf>
    <xf numFmtId="0" fontId="26" fillId="13" borderId="53" xfId="0" applyFont="1" applyFill="1" applyBorder="1" applyAlignment="1">
      <alignment horizontal="left" vertical="center" shrinkToFit="1"/>
    </xf>
    <xf numFmtId="0" fontId="34" fillId="0" borderId="0" xfId="191" applyFont="1" applyAlignment="1">
      <alignment horizontal="center" vertical="top"/>
    </xf>
    <xf numFmtId="164" fontId="24" fillId="13" borderId="20" xfId="0" applyNumberFormat="1" applyFont="1" applyFill="1" applyBorder="1" applyAlignment="1">
      <alignment horizontal="center" vertical="center" shrinkToFit="1"/>
    </xf>
    <xf numFmtId="0" fontId="24" fillId="0" borderId="47" xfId="0" applyFont="1" applyBorder="1" applyAlignment="1">
      <alignment horizontal="left" vertical="center" shrinkToFit="1"/>
    </xf>
    <xf numFmtId="0" fontId="24" fillId="0" borderId="50" xfId="0" applyFont="1" applyBorder="1" applyAlignment="1">
      <alignment horizontal="left" vertical="center" shrinkToFit="1"/>
    </xf>
    <xf numFmtId="0" fontId="46" fillId="13" borderId="48" xfId="0" applyFont="1" applyFill="1" applyBorder="1" applyAlignment="1">
      <alignment horizontal="left" vertical="center" shrinkToFit="1"/>
    </xf>
    <xf numFmtId="18" fontId="24" fillId="0" borderId="48" xfId="0" applyNumberFormat="1" applyFont="1" applyBorder="1" applyAlignment="1">
      <alignment vertical="center" shrinkToFit="1"/>
    </xf>
    <xf numFmtId="0" fontId="24" fillId="0" borderId="48" xfId="0" applyFont="1" applyBorder="1" applyAlignment="1">
      <alignment horizontal="left" vertical="center" shrinkToFit="1"/>
    </xf>
    <xf numFmtId="18" fontId="24" fillId="0" borderId="48" xfId="0" applyNumberFormat="1" applyFont="1" applyBorder="1" applyAlignment="1">
      <alignment horizontal="left" vertical="center" shrinkToFit="1"/>
    </xf>
    <xf numFmtId="164" fontId="17" fillId="12" borderId="66" xfId="0" applyNumberFormat="1" applyFont="1" applyFill="1" applyBorder="1" applyAlignment="1">
      <alignment horizontal="center" vertical="center" shrinkToFit="1"/>
    </xf>
    <xf numFmtId="0" fontId="26" fillId="0" borderId="67" xfId="0" applyFont="1" applyBorder="1" applyAlignment="1">
      <alignment vertical="center" shrinkToFit="1"/>
    </xf>
    <xf numFmtId="0" fontId="40" fillId="0" borderId="67" xfId="0" applyFont="1" applyBorder="1" applyAlignment="1">
      <alignment vertical="center" shrinkToFit="1"/>
    </xf>
    <xf numFmtId="0" fontId="26" fillId="0" borderId="67" xfId="0" quotePrefix="1" applyFont="1" applyBorder="1" applyAlignment="1">
      <alignment vertical="center" shrinkToFit="1"/>
    </xf>
    <xf numFmtId="0" fontId="26" fillId="0" borderId="14" xfId="0" applyFont="1" applyBorder="1" applyAlignment="1">
      <alignment vertical="center" shrinkToFit="1"/>
    </xf>
    <xf numFmtId="0" fontId="26" fillId="13" borderId="67" xfId="0" quotePrefix="1" applyFont="1" applyFill="1" applyBorder="1" applyAlignment="1">
      <alignment vertical="center" shrinkToFit="1"/>
    </xf>
    <xf numFmtId="0" fontId="24" fillId="13" borderId="60" xfId="0" applyFont="1" applyFill="1" applyBorder="1" applyAlignment="1">
      <alignment horizontal="right" vertical="center" shrinkToFit="1"/>
    </xf>
    <xf numFmtId="0" fontId="24" fillId="13" borderId="51" xfId="0" applyFont="1" applyFill="1" applyBorder="1" applyAlignment="1">
      <alignment horizontal="right" vertical="center" shrinkToFit="1"/>
    </xf>
    <xf numFmtId="18" fontId="24" fillId="13" borderId="48" xfId="0" applyNumberFormat="1" applyFont="1" applyFill="1" applyBorder="1" applyAlignment="1">
      <alignment horizontal="left" vertical="center" shrinkToFit="1"/>
    </xf>
    <xf numFmtId="0" fontId="26" fillId="0" borderId="28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left" vertical="center" shrinkToFit="1"/>
    </xf>
    <xf numFmtId="0" fontId="26" fillId="0" borderId="55" xfId="0" applyFont="1" applyBorder="1" applyAlignment="1">
      <alignment horizontal="center" vertical="center" shrinkToFit="1"/>
    </xf>
    <xf numFmtId="18" fontId="24" fillId="0" borderId="60" xfId="0" applyNumberFormat="1" applyFont="1" applyBorder="1" applyAlignment="1">
      <alignment vertical="center" shrinkToFit="1"/>
    </xf>
    <xf numFmtId="0" fontId="24" fillId="0" borderId="20" xfId="0" applyFont="1" applyBorder="1" applyAlignment="1">
      <alignment horizontal="left" indent="1" shrinkToFit="1"/>
    </xf>
    <xf numFmtId="0" fontId="26" fillId="13" borderId="53" xfId="0" quotePrefix="1" applyFont="1" applyFill="1" applyBorder="1" applyAlignment="1">
      <alignment vertical="center" shrinkToFit="1"/>
    </xf>
    <xf numFmtId="0" fontId="24" fillId="13" borderId="3" xfId="0" applyFont="1" applyFill="1" applyBorder="1" applyAlignment="1">
      <alignment horizontal="left" vertical="center" indent="1" shrinkToFit="1"/>
    </xf>
    <xf numFmtId="0" fontId="26" fillId="0" borderId="53" xfId="0" applyFont="1" applyBorder="1" applyAlignment="1">
      <alignment horizontal="left" vertical="center" shrinkToFit="1"/>
    </xf>
    <xf numFmtId="0" fontId="24" fillId="0" borderId="60" xfId="0" applyFont="1" applyBorder="1" applyAlignment="1">
      <alignment vertical="center" shrinkToFit="1"/>
    </xf>
    <xf numFmtId="0" fontId="24" fillId="0" borderId="40" xfId="0" applyFont="1" applyBorder="1" applyAlignment="1">
      <alignment horizontal="left" vertical="center" indent="1" shrinkToFit="1"/>
    </xf>
    <xf numFmtId="1" fontId="26" fillId="13" borderId="56" xfId="0" applyNumberFormat="1" applyFont="1" applyFill="1" applyBorder="1" applyAlignment="1">
      <alignment horizontal="center" vertical="center" shrinkToFit="1"/>
    </xf>
    <xf numFmtId="1" fontId="26" fillId="13" borderId="55" xfId="0" applyNumberFormat="1" applyFont="1" applyFill="1" applyBorder="1" applyAlignment="1">
      <alignment horizontal="center" vertical="center" shrinkToFit="1"/>
    </xf>
    <xf numFmtId="0" fontId="24" fillId="0" borderId="51" xfId="0" applyFont="1" applyBorder="1" applyAlignment="1">
      <alignment horizontal="right" vertical="center" shrinkToFit="1"/>
    </xf>
    <xf numFmtId="164" fontId="24" fillId="0" borderId="20" xfId="0" applyNumberFormat="1" applyFont="1" applyBorder="1" applyAlignment="1">
      <alignment horizontal="center" vertical="center" shrinkToFit="1"/>
    </xf>
    <xf numFmtId="0" fontId="32" fillId="13" borderId="0" xfId="191" applyFont="1" applyFill="1" applyAlignment="1">
      <alignment horizontal="center" vertical="center"/>
    </xf>
    <xf numFmtId="0" fontId="24" fillId="0" borderId="48" xfId="0" quotePrefix="1" applyFont="1" applyBorder="1" applyAlignment="1">
      <alignment vertical="center" shrinkToFit="1"/>
    </xf>
    <xf numFmtId="19" fontId="21" fillId="0" borderId="0" xfId="0" applyNumberFormat="1" applyFont="1" applyAlignment="1">
      <alignment vertical="center"/>
    </xf>
    <xf numFmtId="19" fontId="23" fillId="0" borderId="0" xfId="0" applyNumberFormat="1" applyFont="1" applyAlignment="1">
      <alignment vertical="center"/>
    </xf>
    <xf numFmtId="0" fontId="24" fillId="0" borderId="10" xfId="0" applyFont="1" applyBorder="1" applyAlignment="1">
      <alignment vertical="center" shrinkToFit="1"/>
    </xf>
    <xf numFmtId="0" fontId="26" fillId="0" borderId="5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left" vertical="center" shrinkToFit="1"/>
    </xf>
    <xf numFmtId="0" fontId="24" fillId="0" borderId="51" xfId="0" applyFont="1" applyBorder="1" applyAlignment="1">
      <alignment horizontal="left" vertical="center" shrinkToFit="1"/>
    </xf>
    <xf numFmtId="0" fontId="32" fillId="13" borderId="5" xfId="191" applyFont="1" applyFill="1" applyBorder="1" applyAlignment="1">
      <alignment vertical="center"/>
    </xf>
    <xf numFmtId="1" fontId="26" fillId="13" borderId="27" xfId="0" applyNumberFormat="1" applyFont="1" applyFill="1" applyBorder="1" applyAlignment="1">
      <alignment horizontal="center" vertical="center" shrinkToFit="1"/>
    </xf>
    <xf numFmtId="0" fontId="30" fillId="0" borderId="64" xfId="0" applyFont="1" applyBorder="1" applyAlignment="1">
      <alignment vertical="center" shrinkToFit="1"/>
    </xf>
    <xf numFmtId="0" fontId="29" fillId="0" borderId="48" xfId="0" applyFont="1" applyBorder="1" applyAlignment="1">
      <alignment horizontal="left" vertical="center" indent="1" shrinkToFit="1"/>
    </xf>
    <xf numFmtId="1" fontId="29" fillId="0" borderId="59" xfId="0" applyNumberFormat="1" applyFont="1" applyBorder="1" applyAlignment="1">
      <alignment horizontal="center" vertical="center" shrinkToFit="1"/>
    </xf>
    <xf numFmtId="1" fontId="30" fillId="0" borderId="55" xfId="0" applyNumberFormat="1" applyFont="1" applyBorder="1" applyAlignment="1">
      <alignment horizontal="center" vertical="center" shrinkToFit="1"/>
    </xf>
    <xf numFmtId="0" fontId="30" fillId="0" borderId="53" xfId="0" applyFont="1" applyBorder="1" applyAlignment="1">
      <alignment vertical="center" shrinkToFit="1"/>
    </xf>
    <xf numFmtId="0" fontId="29" fillId="0" borderId="60" xfId="0" applyFont="1" applyBorder="1" applyAlignment="1">
      <alignment horizontal="left" vertical="center" indent="1" shrinkToFit="1"/>
    </xf>
    <xf numFmtId="164" fontId="29" fillId="0" borderId="60" xfId="0" applyNumberFormat="1" applyFont="1" applyBorder="1" applyAlignment="1">
      <alignment horizontal="right" vertical="center" shrinkToFit="1"/>
    </xf>
    <xf numFmtId="1" fontId="29" fillId="0" borderId="7" xfId="0" applyNumberFormat="1" applyFont="1" applyBorder="1" applyAlignment="1">
      <alignment horizontal="center" vertical="center" shrinkToFit="1"/>
    </xf>
    <xf numFmtId="164" fontId="29" fillId="0" borderId="8" xfId="0" applyNumberFormat="1" applyFont="1" applyBorder="1" applyAlignment="1">
      <alignment horizontal="center" vertical="center" shrinkToFit="1"/>
    </xf>
    <xf numFmtId="164" fontId="29" fillId="0" borderId="48" xfId="0" applyNumberFormat="1" applyFont="1" applyBorder="1" applyAlignment="1">
      <alignment horizontal="center" vertical="center" shrinkToFit="1"/>
    </xf>
    <xf numFmtId="0" fontId="24" fillId="0" borderId="64" xfId="0" applyFont="1" applyBorder="1" applyAlignment="1">
      <alignment horizontal="left" vertical="center" indent="1" shrinkToFit="1"/>
    </xf>
    <xf numFmtId="0" fontId="24" fillId="0" borderId="64" xfId="0" applyFont="1" applyBorder="1" applyAlignment="1">
      <alignment vertical="center" shrinkToFit="1"/>
    </xf>
    <xf numFmtId="0" fontId="24" fillId="13" borderId="64" xfId="0" applyFont="1" applyFill="1" applyBorder="1" applyAlignment="1">
      <alignment horizontal="left" vertical="center" indent="1" shrinkToFit="1"/>
    </xf>
    <xf numFmtId="0" fontId="24" fillId="13" borderId="64" xfId="0" applyFont="1" applyFill="1" applyBorder="1" applyAlignment="1">
      <alignment vertical="center" shrinkToFit="1"/>
    </xf>
    <xf numFmtId="0" fontId="24" fillId="0" borderId="35" xfId="0" applyFont="1" applyBorder="1" applyAlignment="1">
      <alignment horizontal="left" vertical="center" indent="1" shrinkToFit="1"/>
    </xf>
    <xf numFmtId="0" fontId="24" fillId="0" borderId="35" xfId="0" applyFont="1" applyBorder="1" applyAlignment="1">
      <alignment vertical="center" shrinkToFit="1"/>
    </xf>
    <xf numFmtId="1" fontId="24" fillId="0" borderId="55" xfId="0" applyNumberFormat="1" applyFont="1" applyBorder="1" applyAlignment="1">
      <alignment horizontal="center" vertical="center" shrinkToFit="1"/>
    </xf>
    <xf numFmtId="1" fontId="24" fillId="13" borderId="7" xfId="0" applyNumberFormat="1" applyFont="1" applyFill="1" applyBorder="1" applyAlignment="1">
      <alignment horizontal="center" vertical="center" shrinkToFit="1"/>
    </xf>
    <xf numFmtId="0" fontId="26" fillId="13" borderId="47" xfId="0" applyFont="1" applyFill="1" applyBorder="1" applyAlignment="1">
      <alignment horizontal="left" vertical="center" shrinkToFit="1"/>
    </xf>
    <xf numFmtId="167" fontId="24" fillId="13" borderId="65" xfId="0" quotePrefix="1" applyNumberFormat="1" applyFont="1" applyFill="1" applyBorder="1" applyAlignment="1">
      <alignment horizontal="center" vertical="center" shrinkToFit="1"/>
    </xf>
    <xf numFmtId="0" fontId="61" fillId="13" borderId="25" xfId="191" quotePrefix="1" applyFont="1" applyFill="1" applyBorder="1" applyAlignment="1">
      <alignment horizontal="center" vertical="top"/>
    </xf>
    <xf numFmtId="165" fontId="52" fillId="13" borderId="17" xfId="191" applyNumberFormat="1" applyFont="1" applyFill="1" applyBorder="1" applyAlignment="1">
      <alignment horizontal="center" vertical="top" wrapText="1"/>
    </xf>
    <xf numFmtId="165" fontId="52" fillId="13" borderId="0" xfId="191" applyNumberFormat="1" applyFont="1" applyFill="1" applyAlignment="1">
      <alignment horizontal="center" vertical="top" wrapText="1"/>
    </xf>
    <xf numFmtId="165" fontId="52" fillId="13" borderId="6" xfId="191" applyNumberFormat="1" applyFont="1" applyFill="1" applyBorder="1" applyAlignment="1">
      <alignment horizontal="center" vertical="top" wrapText="1"/>
    </xf>
    <xf numFmtId="0" fontId="61" fillId="13" borderId="2" xfId="191" quotePrefix="1" applyFont="1" applyFill="1" applyBorder="1" applyAlignment="1">
      <alignment horizontal="center" vertical="top"/>
    </xf>
    <xf numFmtId="0" fontId="61" fillId="13" borderId="3" xfId="191" quotePrefix="1" applyFont="1" applyFill="1" applyBorder="1" applyAlignment="1">
      <alignment horizontal="center" vertical="top"/>
    </xf>
    <xf numFmtId="0" fontId="60" fillId="0" borderId="18" xfId="191" applyFont="1" applyBorder="1" applyAlignment="1">
      <alignment vertical="center"/>
    </xf>
    <xf numFmtId="0" fontId="60" fillId="0" borderId="0" xfId="191" applyFont="1" applyAlignment="1">
      <alignment vertical="center" wrapText="1"/>
    </xf>
    <xf numFmtId="0" fontId="62" fillId="0" borderId="30" xfId="191" applyFont="1" applyBorder="1" applyAlignment="1">
      <alignment horizontal="left" vertical="center"/>
    </xf>
    <xf numFmtId="0" fontId="60" fillId="0" borderId="1" xfId="191" applyFont="1" applyBorder="1" applyAlignment="1">
      <alignment vertical="center"/>
    </xf>
    <xf numFmtId="0" fontId="60" fillId="0" borderId="37" xfId="191" applyFont="1" applyBorder="1" applyAlignment="1">
      <alignment vertical="center"/>
    </xf>
    <xf numFmtId="0" fontId="60" fillId="0" borderId="1" xfId="191" applyFont="1" applyBorder="1" applyAlignment="1">
      <alignment vertical="center" wrapText="1"/>
    </xf>
    <xf numFmtId="0" fontId="26" fillId="13" borderId="47" xfId="191" applyFont="1" applyFill="1" applyBorder="1" applyAlignment="1">
      <alignment horizontal="right" vertical="center" shrinkToFit="1"/>
    </xf>
    <xf numFmtId="0" fontId="26" fillId="13" borderId="48" xfId="191" applyFont="1" applyFill="1" applyBorder="1" applyAlignment="1">
      <alignment horizontal="right" vertical="center" shrinkToFit="1"/>
    </xf>
    <xf numFmtId="0" fontId="26" fillId="13" borderId="50" xfId="191" applyFont="1" applyFill="1" applyBorder="1" applyAlignment="1">
      <alignment horizontal="right" vertical="center" shrinkToFit="1"/>
    </xf>
    <xf numFmtId="49" fontId="44" fillId="0" borderId="30" xfId="191" applyNumberFormat="1" applyFont="1" applyBorder="1" applyAlignment="1">
      <alignment horizontal="center" vertical="center"/>
    </xf>
    <xf numFmtId="49" fontId="44" fillId="0" borderId="1" xfId="191" applyNumberFormat="1" applyFont="1" applyBorder="1" applyAlignment="1">
      <alignment horizontal="center" vertical="center"/>
    </xf>
    <xf numFmtId="0" fontId="27" fillId="0" borderId="1" xfId="191" applyFont="1" applyBorder="1" applyAlignment="1">
      <alignment vertical="center"/>
    </xf>
    <xf numFmtId="0" fontId="27" fillId="0" borderId="37" xfId="191" applyFont="1" applyBorder="1" applyAlignment="1">
      <alignment vertical="center"/>
    </xf>
    <xf numFmtId="0" fontId="25" fillId="0" borderId="43" xfId="191" applyFont="1" applyBorder="1" applyAlignment="1">
      <alignment horizontal="center" vertical="center"/>
    </xf>
    <xf numFmtId="0" fontId="25" fillId="0" borderId="1" xfId="191" applyFont="1" applyBorder="1" applyAlignment="1">
      <alignment horizontal="center" vertical="center"/>
    </xf>
    <xf numFmtId="0" fontId="25" fillId="0" borderId="43" xfId="191" applyFont="1" applyBorder="1" applyAlignment="1">
      <alignment horizontal="center" vertical="center" wrapText="1"/>
    </xf>
    <xf numFmtId="0" fontId="25" fillId="0" borderId="1" xfId="191" applyFont="1" applyBorder="1" applyAlignment="1">
      <alignment horizontal="center" vertical="center" wrapText="1"/>
    </xf>
    <xf numFmtId="0" fontId="25" fillId="0" borderId="37" xfId="191" applyFont="1" applyBorder="1" applyAlignment="1">
      <alignment horizontal="center" vertical="center" wrapText="1"/>
    </xf>
    <xf numFmtId="165" fontId="17" fillId="0" borderId="43" xfId="191" applyNumberFormat="1" applyFont="1" applyBorder="1" applyAlignment="1">
      <alignment horizontal="center" vertical="center"/>
    </xf>
    <xf numFmtId="165" fontId="17" fillId="0" borderId="1" xfId="191" applyNumberFormat="1" applyFont="1" applyBorder="1" applyAlignment="1">
      <alignment horizontal="center" vertical="center"/>
    </xf>
    <xf numFmtId="165" fontId="17" fillId="0" borderId="31" xfId="191" applyNumberFormat="1" applyFont="1" applyBorder="1" applyAlignment="1">
      <alignment horizontal="center" vertical="center"/>
    </xf>
    <xf numFmtId="164" fontId="44" fillId="0" borderId="0" xfId="191" applyNumberFormat="1" applyFont="1" applyAlignment="1">
      <alignment horizontal="center" vertical="center"/>
    </xf>
    <xf numFmtId="0" fontId="28" fillId="0" borderId="0" xfId="191" applyFont="1" applyAlignment="1">
      <alignment horizontal="left" vertical="center"/>
    </xf>
    <xf numFmtId="0" fontId="25" fillId="0" borderId="0" xfId="191" applyFont="1" applyAlignment="1">
      <alignment vertical="center"/>
    </xf>
    <xf numFmtId="0" fontId="39" fillId="0" borderId="0" xfId="191" applyFont="1" applyAlignment="1">
      <alignment vertical="center"/>
    </xf>
    <xf numFmtId="49" fontId="78" fillId="13" borderId="0" xfId="191" applyNumberFormat="1" applyFont="1" applyFill="1" applyAlignment="1">
      <alignment horizontal="center" vertical="center" wrapText="1"/>
    </xf>
    <xf numFmtId="49" fontId="78" fillId="0" borderId="0" xfId="191" applyNumberFormat="1" applyFont="1" applyAlignment="1">
      <alignment horizontal="center" vertical="center" wrapText="1"/>
    </xf>
    <xf numFmtId="0" fontId="79" fillId="0" borderId="6" xfId="191" applyFont="1" applyBorder="1" applyAlignment="1">
      <alignment vertical="center"/>
    </xf>
    <xf numFmtId="0" fontId="8" fillId="0" borderId="6" xfId="191" applyFont="1" applyBorder="1" applyAlignment="1">
      <alignment vertical="center"/>
    </xf>
    <xf numFmtId="0" fontId="79" fillId="0" borderId="0" xfId="191" applyFont="1" applyAlignment="1">
      <alignment vertical="center"/>
    </xf>
    <xf numFmtId="49" fontId="78" fillId="0" borderId="6" xfId="191" applyNumberFormat="1" applyFont="1" applyBorder="1" applyAlignment="1">
      <alignment horizontal="center" vertical="center" wrapText="1"/>
    </xf>
    <xf numFmtId="49" fontId="73" fillId="13" borderId="0" xfId="191" applyNumberFormat="1" applyFont="1" applyFill="1" applyAlignment="1">
      <alignment horizontal="center" vertical="center" wrapText="1"/>
    </xf>
    <xf numFmtId="167" fontId="24" fillId="0" borderId="68" xfId="0" quotePrefix="1" applyNumberFormat="1" applyFont="1" applyBorder="1" applyAlignment="1">
      <alignment horizontal="center" vertical="center" shrinkToFit="1"/>
    </xf>
    <xf numFmtId="167" fontId="24" fillId="0" borderId="65" xfId="0" quotePrefix="1" applyNumberFormat="1" applyFont="1" applyBorder="1" applyAlignment="1">
      <alignment horizontal="center" vertical="center" shrinkToFit="1"/>
    </xf>
    <xf numFmtId="167" fontId="53" fillId="13" borderId="65" xfId="0" applyNumberFormat="1" applyFont="1" applyFill="1" applyBorder="1" applyAlignment="1">
      <alignment horizontal="center" vertical="center" shrinkToFit="1"/>
    </xf>
    <xf numFmtId="0" fontId="75" fillId="0" borderId="0" xfId="0" applyFont="1" applyAlignment="1">
      <alignment vertical="center"/>
    </xf>
    <xf numFmtId="167" fontId="24" fillId="13" borderId="68" xfId="0" applyNumberFormat="1" applyFont="1" applyFill="1" applyBorder="1" applyAlignment="1">
      <alignment horizontal="center" vertical="center" shrinkToFit="1"/>
    </xf>
    <xf numFmtId="167" fontId="24" fillId="0" borderId="54" xfId="0" applyNumberFormat="1" applyFont="1" applyBorder="1" applyAlignment="1">
      <alignment horizontal="center" vertical="center" shrinkToFit="1"/>
    </xf>
    <xf numFmtId="167" fontId="24" fillId="13" borderId="65" xfId="0" applyNumberFormat="1" applyFont="1" applyFill="1" applyBorder="1" applyAlignment="1">
      <alignment horizontal="center" vertical="center" shrinkToFit="1"/>
    </xf>
    <xf numFmtId="167" fontId="24" fillId="13" borderId="54" xfId="0" applyNumberFormat="1" applyFont="1" applyFill="1" applyBorder="1" applyAlignment="1">
      <alignment horizontal="center" vertical="center" shrinkToFit="1"/>
    </xf>
    <xf numFmtId="167" fontId="46" fillId="13" borderId="65" xfId="0" applyNumberFormat="1" applyFont="1" applyFill="1" applyBorder="1" applyAlignment="1">
      <alignment horizontal="center" vertical="center" shrinkToFit="1"/>
    </xf>
    <xf numFmtId="167" fontId="53" fillId="13" borderId="68" xfId="0" applyNumberFormat="1" applyFont="1" applyFill="1" applyBorder="1" applyAlignment="1">
      <alignment horizontal="center" vertical="center" shrinkToFit="1"/>
    </xf>
    <xf numFmtId="167" fontId="46" fillId="0" borderId="70" xfId="0" applyNumberFormat="1" applyFont="1" applyBorder="1" applyAlignment="1">
      <alignment horizontal="center" vertical="center" shrinkToFit="1"/>
    </xf>
    <xf numFmtId="167" fontId="24" fillId="0" borderId="65" xfId="0" applyNumberFormat="1" applyFont="1" applyBorder="1" applyAlignment="1">
      <alignment horizontal="center" vertical="center" shrinkToFit="1"/>
    </xf>
    <xf numFmtId="167" fontId="29" fillId="0" borderId="54" xfId="0" applyNumberFormat="1" applyFont="1" applyBorder="1" applyAlignment="1">
      <alignment horizontal="center" vertical="center" shrinkToFit="1"/>
    </xf>
    <xf numFmtId="167" fontId="29" fillId="13" borderId="54" xfId="0" applyNumberFormat="1" applyFont="1" applyFill="1" applyBorder="1" applyAlignment="1">
      <alignment horizontal="center" vertical="center" shrinkToFit="1"/>
    </xf>
    <xf numFmtId="167" fontId="29" fillId="13" borderId="69" xfId="0" applyNumberFormat="1" applyFont="1" applyFill="1" applyBorder="1" applyAlignment="1">
      <alignment horizontal="center" vertical="center" shrinkToFit="1"/>
    </xf>
    <xf numFmtId="167" fontId="29" fillId="0" borderId="65" xfId="0" applyNumberFormat="1" applyFont="1" applyBorder="1" applyAlignment="1">
      <alignment horizontal="center" vertical="center" shrinkToFit="1"/>
    </xf>
    <xf numFmtId="167" fontId="24" fillId="0" borderId="68" xfId="0" applyNumberFormat="1" applyFont="1" applyBorder="1" applyAlignment="1">
      <alignment horizontal="center" vertical="center" shrinkToFit="1"/>
    </xf>
    <xf numFmtId="167" fontId="24" fillId="13" borderId="69" xfId="0" applyNumberFormat="1" applyFont="1" applyFill="1" applyBorder="1" applyAlignment="1">
      <alignment horizontal="center" vertical="center" shrinkToFit="1"/>
    </xf>
    <xf numFmtId="1" fontId="26" fillId="0" borderId="7" xfId="0" applyNumberFormat="1" applyFont="1" applyBorder="1" applyAlignment="1">
      <alignment horizontal="center" vertical="center" shrinkToFit="1"/>
    </xf>
    <xf numFmtId="0" fontId="24" fillId="0" borderId="58" xfId="0" applyFont="1" applyBorder="1" applyAlignment="1">
      <alignment horizontal="left" vertical="center" indent="1" shrinkToFit="1"/>
    </xf>
    <xf numFmtId="0" fontId="24" fillId="0" borderId="8" xfId="0" applyFont="1" applyBorder="1" applyAlignment="1">
      <alignment horizontal="right" vertical="center" shrinkToFit="1"/>
    </xf>
    <xf numFmtId="167" fontId="53" fillId="13" borderId="69" xfId="0" applyNumberFormat="1" applyFont="1" applyFill="1" applyBorder="1" applyAlignment="1">
      <alignment horizontal="center" vertical="center" shrinkToFit="1"/>
    </xf>
    <xf numFmtId="1" fontId="26" fillId="13" borderId="54" xfId="0" applyNumberFormat="1" applyFont="1" applyFill="1" applyBorder="1" applyAlignment="1">
      <alignment horizontal="center" vertical="center" shrinkToFit="1"/>
    </xf>
    <xf numFmtId="0" fontId="50" fillId="0" borderId="0" xfId="191" applyFont="1" applyAlignment="1">
      <alignment horizontal="center" vertical="top"/>
    </xf>
    <xf numFmtId="0" fontId="86" fillId="0" borderId="0" xfId="191" applyFont="1" applyAlignment="1">
      <alignment vertical="center"/>
    </xf>
    <xf numFmtId="0" fontId="87" fillId="0" borderId="0" xfId="191" applyFont="1"/>
    <xf numFmtId="0" fontId="41" fillId="0" borderId="0" xfId="191" applyFont="1" applyAlignment="1">
      <alignment horizontal="center" vertical="center"/>
    </xf>
    <xf numFmtId="0" fontId="73" fillId="0" borderId="6" xfId="191" applyFont="1" applyBorder="1" applyAlignment="1">
      <alignment vertical="center"/>
    </xf>
    <xf numFmtId="0" fontId="50" fillId="0" borderId="5" xfId="191" applyFont="1" applyBorder="1" applyAlignment="1">
      <alignment vertical="center"/>
    </xf>
    <xf numFmtId="0" fontId="86" fillId="0" borderId="0" xfId="0" applyFont="1"/>
    <xf numFmtId="49" fontId="73" fillId="0" borderId="6" xfId="191" applyNumberFormat="1" applyFont="1" applyBorder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0" fontId="75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75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top" wrapText="1"/>
    </xf>
    <xf numFmtId="165" fontId="75" fillId="0" borderId="0" xfId="0" applyNumberFormat="1" applyFont="1" applyAlignment="1">
      <alignment horizontal="center" vertical="top" wrapText="1"/>
    </xf>
    <xf numFmtId="0" fontId="75" fillId="0" borderId="0" xfId="0" applyFont="1" applyAlignment="1">
      <alignment horizontal="center" vertical="top" wrapText="1" shrinkToFit="1"/>
    </xf>
    <xf numFmtId="20" fontId="75" fillId="0" borderId="0" xfId="0" applyNumberFormat="1" applyFont="1" applyAlignment="1">
      <alignment horizontal="center" vertical="top" wrapText="1"/>
    </xf>
    <xf numFmtId="165" fontId="75" fillId="0" borderId="0" xfId="0" quotePrefix="1" applyNumberFormat="1" applyFont="1" applyAlignment="1">
      <alignment horizontal="center" vertical="top" wrapText="1"/>
    </xf>
    <xf numFmtId="20" fontId="75" fillId="0" borderId="0" xfId="0" quotePrefix="1" applyNumberFormat="1" applyFont="1" applyAlignment="1">
      <alignment horizontal="center" vertical="top" wrapText="1"/>
    </xf>
    <xf numFmtId="0" fontId="75" fillId="0" borderId="0" xfId="0" applyFont="1"/>
    <xf numFmtId="0" fontId="88" fillId="0" borderId="13" xfId="191" applyFont="1" applyBorder="1" applyAlignment="1">
      <alignment horizontal="center" vertical="center" shrinkToFit="1"/>
    </xf>
    <xf numFmtId="0" fontId="88" fillId="0" borderId="39" xfId="191" applyFont="1" applyBorder="1" applyAlignment="1">
      <alignment horizontal="center" vertical="center" shrinkToFit="1"/>
    </xf>
    <xf numFmtId="0" fontId="88" fillId="0" borderId="39" xfId="191" applyFont="1" applyBorder="1" applyAlignment="1">
      <alignment horizontal="center" vertical="center"/>
    </xf>
    <xf numFmtId="165" fontId="88" fillId="0" borderId="39" xfId="191" applyNumberFormat="1" applyFont="1" applyBorder="1" applyAlignment="1">
      <alignment horizontal="center" vertical="center"/>
    </xf>
    <xf numFmtId="0" fontId="88" fillId="0" borderId="72" xfId="191" applyFont="1" applyBorder="1" applyAlignment="1">
      <alignment horizontal="center" vertical="center"/>
    </xf>
    <xf numFmtId="0" fontId="80" fillId="0" borderId="0" xfId="24" applyFont="1" applyAlignment="1">
      <alignment horizontal="center" vertical="center"/>
    </xf>
    <xf numFmtId="0" fontId="80" fillId="0" borderId="0" xfId="24" applyFont="1" applyAlignment="1">
      <alignment horizontal="left" vertical="center"/>
    </xf>
    <xf numFmtId="0" fontId="82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82" fillId="0" borderId="0" xfId="0" applyFont="1" applyAlignment="1" applyProtection="1">
      <alignment horizontal="left" vertical="center"/>
      <protection locked="0"/>
    </xf>
    <xf numFmtId="0" fontId="75" fillId="0" borderId="0" xfId="0" applyFont="1" applyAlignment="1" applyProtection="1">
      <alignment horizontal="center" vertical="center"/>
      <protection locked="0"/>
    </xf>
    <xf numFmtId="0" fontId="81" fillId="0" borderId="0" xfId="24" applyFont="1" applyAlignment="1" applyProtection="1">
      <alignment horizontal="center" vertical="center"/>
      <protection locked="0"/>
    </xf>
    <xf numFmtId="0" fontId="81" fillId="0" borderId="0" xfId="24" applyFont="1" applyAlignment="1" applyProtection="1">
      <alignment horizontal="left" vertical="center"/>
      <protection locked="0"/>
    </xf>
    <xf numFmtId="0" fontId="26" fillId="0" borderId="73" xfId="0" applyFont="1" applyBorder="1" applyAlignment="1">
      <alignment vertical="center" shrinkToFit="1"/>
    </xf>
    <xf numFmtId="0" fontId="24" fillId="0" borderId="73" xfId="0" applyFont="1" applyBorder="1" applyAlignment="1">
      <alignment horizontal="left" vertical="center" shrinkToFit="1"/>
    </xf>
    <xf numFmtId="0" fontId="26" fillId="13" borderId="73" xfId="0" applyFont="1" applyFill="1" applyBorder="1" applyAlignment="1">
      <alignment vertical="center" shrinkToFit="1"/>
    </xf>
    <xf numFmtId="18" fontId="24" fillId="13" borderId="73" xfId="0" applyNumberFormat="1" applyFont="1" applyFill="1" applyBorder="1" applyAlignment="1">
      <alignment horizontal="left" vertical="center" shrinkToFit="1"/>
    </xf>
    <xf numFmtId="18" fontId="24" fillId="0" borderId="73" xfId="0" applyNumberFormat="1" applyFont="1" applyBorder="1" applyAlignment="1">
      <alignment horizontal="left" vertical="center" shrinkToFit="1"/>
    </xf>
    <xf numFmtId="0" fontId="24" fillId="0" borderId="73" xfId="0" applyFont="1" applyBorder="1" applyAlignment="1">
      <alignment vertical="center" shrinkToFit="1"/>
    </xf>
    <xf numFmtId="18" fontId="24" fillId="0" borderId="73" xfId="0" applyNumberFormat="1" applyFont="1" applyBorder="1" applyAlignment="1">
      <alignment vertical="center" shrinkToFit="1"/>
    </xf>
    <xf numFmtId="0" fontId="26" fillId="0" borderId="74" xfId="0" applyFont="1" applyBorder="1" applyAlignment="1">
      <alignment horizontal="center" vertical="center" shrinkToFit="1"/>
    </xf>
    <xf numFmtId="0" fontId="26" fillId="0" borderId="75" xfId="0" applyFont="1" applyBorder="1" applyAlignment="1">
      <alignment vertical="center" shrinkToFit="1"/>
    </xf>
    <xf numFmtId="18" fontId="24" fillId="0" borderId="75" xfId="0" applyNumberFormat="1" applyFont="1" applyBorder="1" applyAlignment="1">
      <alignment horizontal="left" vertical="center" shrinkToFit="1"/>
    </xf>
    <xf numFmtId="167" fontId="24" fillId="0" borderId="76" xfId="0" quotePrefix="1" applyNumberFormat="1" applyFont="1" applyBorder="1" applyAlignment="1">
      <alignment horizontal="center" vertical="center" shrinkToFit="1"/>
    </xf>
    <xf numFmtId="0" fontId="26" fillId="0" borderId="77" xfId="0" applyFont="1" applyBorder="1" applyAlignment="1">
      <alignment horizontal="center" vertical="center" shrinkToFit="1"/>
    </xf>
    <xf numFmtId="167" fontId="24" fillId="0" borderId="78" xfId="0" quotePrefix="1" applyNumberFormat="1" applyFont="1" applyBorder="1" applyAlignment="1">
      <alignment horizontal="center" vertical="center" shrinkToFit="1"/>
    </xf>
    <xf numFmtId="167" fontId="24" fillId="13" borderId="78" xfId="0" quotePrefix="1" applyNumberFormat="1" applyFont="1" applyFill="1" applyBorder="1" applyAlignment="1">
      <alignment horizontal="center" vertical="center" shrinkToFit="1"/>
    </xf>
    <xf numFmtId="167" fontId="53" fillId="13" borderId="78" xfId="0" applyNumberFormat="1" applyFont="1" applyFill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0" fontId="26" fillId="0" borderId="80" xfId="0" applyFont="1" applyBorder="1" applyAlignment="1">
      <alignment vertical="center" shrinkToFit="1"/>
    </xf>
    <xf numFmtId="18" fontId="24" fillId="0" borderId="80" xfId="0" applyNumberFormat="1" applyFont="1" applyBorder="1" applyAlignment="1">
      <alignment vertical="center" shrinkToFit="1"/>
    </xf>
    <xf numFmtId="167" fontId="53" fillId="13" borderId="81" xfId="0" applyNumberFormat="1" applyFont="1" applyFill="1" applyBorder="1" applyAlignment="1">
      <alignment horizontal="center" vertical="center" shrinkToFit="1"/>
    </xf>
    <xf numFmtId="0" fontId="24" fillId="0" borderId="75" xfId="0" applyFont="1" applyBorder="1" applyAlignment="1">
      <alignment horizontal="left" vertical="center" indent="1" shrinkToFit="1"/>
    </xf>
    <xf numFmtId="167" fontId="24" fillId="13" borderId="76" xfId="0" applyNumberFormat="1" applyFont="1" applyFill="1" applyBorder="1" applyAlignment="1">
      <alignment horizontal="center" vertical="center" shrinkToFit="1"/>
    </xf>
    <xf numFmtId="0" fontId="24" fillId="0" borderId="80" xfId="0" applyFont="1" applyBorder="1" applyAlignment="1">
      <alignment horizontal="left" vertical="center" indent="1" shrinkToFit="1"/>
    </xf>
    <xf numFmtId="167" fontId="24" fillId="0" borderId="81" xfId="0" applyNumberFormat="1" applyFont="1" applyBorder="1" applyAlignment="1">
      <alignment horizontal="center" vertical="center" shrinkToFit="1"/>
    </xf>
    <xf numFmtId="0" fontId="24" fillId="0" borderId="83" xfId="0" applyFont="1" applyBorder="1" applyAlignment="1">
      <alignment horizontal="left" vertical="center" indent="1" shrinkToFit="1"/>
    </xf>
    <xf numFmtId="0" fontId="24" fillId="0" borderId="73" xfId="0" applyFont="1" applyBorder="1" applyAlignment="1">
      <alignment horizontal="left" vertical="center" indent="1" shrinkToFit="1"/>
    </xf>
    <xf numFmtId="0" fontId="26" fillId="0" borderId="73" xfId="0" quotePrefix="1" applyFont="1" applyBorder="1" applyAlignment="1">
      <alignment vertical="center" shrinkToFit="1"/>
    </xf>
    <xf numFmtId="0" fontId="24" fillId="13" borderId="73" xfId="0" applyFont="1" applyFill="1" applyBorder="1" applyAlignment="1">
      <alignment horizontal="left" vertical="center" indent="1" shrinkToFit="1"/>
    </xf>
    <xf numFmtId="0" fontId="26" fillId="13" borderId="73" xfId="0" quotePrefix="1" applyFont="1" applyFill="1" applyBorder="1" applyAlignment="1">
      <alignment vertical="center" shrinkToFit="1"/>
    </xf>
    <xf numFmtId="0" fontId="24" fillId="0" borderId="75" xfId="0" applyFont="1" applyBorder="1" applyAlignment="1">
      <alignment horizontal="left" indent="1" shrinkToFit="1"/>
    </xf>
    <xf numFmtId="167" fontId="53" fillId="13" borderId="76" xfId="0" applyNumberFormat="1" applyFont="1" applyFill="1" applyBorder="1" applyAlignment="1">
      <alignment horizontal="center" vertical="center" shrinkToFit="1"/>
    </xf>
    <xf numFmtId="167" fontId="24" fillId="13" borderId="78" xfId="0" applyNumberFormat="1" applyFont="1" applyFill="1" applyBorder="1" applyAlignment="1">
      <alignment horizontal="center" vertical="center" shrinkToFit="1"/>
    </xf>
    <xf numFmtId="0" fontId="26" fillId="13" borderId="80" xfId="0" quotePrefix="1" applyFont="1" applyFill="1" applyBorder="1" applyAlignment="1">
      <alignment vertical="center" shrinkToFit="1"/>
    </xf>
    <xf numFmtId="0" fontId="24" fillId="13" borderId="80" xfId="0" applyFont="1" applyFill="1" applyBorder="1" applyAlignment="1">
      <alignment horizontal="left" vertical="center" indent="1" shrinkToFit="1"/>
    </xf>
    <xf numFmtId="167" fontId="24" fillId="13" borderId="81" xfId="0" applyNumberFormat="1" applyFont="1" applyFill="1" applyBorder="1" applyAlignment="1">
      <alignment horizontal="center" vertical="center" shrinkToFit="1"/>
    </xf>
    <xf numFmtId="0" fontId="40" fillId="13" borderId="73" xfId="0" applyFont="1" applyFill="1" applyBorder="1" applyAlignment="1">
      <alignment vertical="center" shrinkToFit="1"/>
    </xf>
    <xf numFmtId="0" fontId="46" fillId="13" borderId="73" xfId="0" applyFont="1" applyFill="1" applyBorder="1" applyAlignment="1">
      <alignment horizontal="left" vertical="center" indent="1" shrinkToFit="1"/>
    </xf>
    <xf numFmtId="0" fontId="26" fillId="13" borderId="75" xfId="0" applyFont="1" applyFill="1" applyBorder="1" applyAlignment="1">
      <alignment vertical="center" shrinkToFit="1"/>
    </xf>
    <xf numFmtId="0" fontId="24" fillId="13" borderId="75" xfId="0" applyFont="1" applyFill="1" applyBorder="1" applyAlignment="1">
      <alignment horizontal="left" vertical="center" indent="1" shrinkToFit="1"/>
    </xf>
    <xf numFmtId="0" fontId="40" fillId="13" borderId="79" xfId="0" applyFont="1" applyFill="1" applyBorder="1" applyAlignment="1">
      <alignment horizontal="center" vertical="center" shrinkToFit="1"/>
    </xf>
    <xf numFmtId="0" fontId="40" fillId="13" borderId="80" xfId="0" applyFont="1" applyFill="1" applyBorder="1" applyAlignment="1">
      <alignment vertical="center" shrinkToFit="1"/>
    </xf>
    <xf numFmtId="0" fontId="46" fillId="13" borderId="80" xfId="0" applyFont="1" applyFill="1" applyBorder="1" applyAlignment="1">
      <alignment horizontal="left" vertical="center" indent="1" shrinkToFit="1"/>
    </xf>
    <xf numFmtId="167" fontId="46" fillId="13" borderId="81" xfId="0" applyNumberFormat="1" applyFont="1" applyFill="1" applyBorder="1" applyAlignment="1">
      <alignment horizontal="center" vertical="center" shrinkToFit="1"/>
    </xf>
    <xf numFmtId="0" fontId="24" fillId="0" borderId="80" xfId="0" applyFont="1" applyBorder="1" applyAlignment="1">
      <alignment horizontal="left" vertical="center" shrinkToFit="1"/>
    </xf>
    <xf numFmtId="1" fontId="26" fillId="0" borderId="74" xfId="0" applyNumberFormat="1" applyFont="1" applyBorder="1" applyAlignment="1">
      <alignment horizontal="center" vertical="center" shrinkToFit="1"/>
    </xf>
    <xf numFmtId="1" fontId="26" fillId="0" borderId="77" xfId="0" applyNumberFormat="1" applyFont="1" applyBorder="1" applyAlignment="1">
      <alignment horizontal="center" vertical="center" shrinkToFit="1"/>
    </xf>
    <xf numFmtId="1" fontId="26" fillId="0" borderId="79" xfId="0" applyNumberFormat="1" applyFont="1" applyBorder="1" applyAlignment="1">
      <alignment horizontal="center" vertical="center" shrinkToFit="1"/>
    </xf>
    <xf numFmtId="1" fontId="26" fillId="0" borderId="74" xfId="0" quotePrefix="1" applyNumberFormat="1" applyFont="1" applyBorder="1" applyAlignment="1">
      <alignment horizontal="center" vertical="center" shrinkToFit="1"/>
    </xf>
    <xf numFmtId="1" fontId="26" fillId="13" borderId="77" xfId="0" applyNumberFormat="1" applyFont="1" applyFill="1" applyBorder="1" applyAlignment="1">
      <alignment horizontal="center" vertical="center" shrinkToFit="1"/>
    </xf>
    <xf numFmtId="1" fontId="40" fillId="0" borderId="77" xfId="0" applyNumberFormat="1" applyFont="1" applyBorder="1" applyAlignment="1">
      <alignment horizontal="center" vertical="center" shrinkToFit="1"/>
    </xf>
    <xf numFmtId="0" fontId="40" fillId="0" borderId="73" xfId="0" applyFont="1" applyBorder="1" applyAlignment="1">
      <alignment vertical="center" shrinkToFit="1"/>
    </xf>
    <xf numFmtId="0" fontId="46" fillId="0" borderId="73" xfId="0" applyFont="1" applyBorder="1" applyAlignment="1">
      <alignment horizontal="left" vertical="center" indent="1" shrinkToFit="1"/>
    </xf>
    <xf numFmtId="167" fontId="46" fillId="0" borderId="78" xfId="0" applyNumberFormat="1" applyFont="1" applyBorder="1" applyAlignment="1">
      <alignment horizontal="center" vertical="center" shrinkToFit="1"/>
    </xf>
    <xf numFmtId="1" fontId="40" fillId="0" borderId="79" xfId="0" applyNumberFormat="1" applyFont="1" applyBorder="1" applyAlignment="1">
      <alignment horizontal="center" vertical="center" shrinkToFit="1"/>
    </xf>
    <xf numFmtId="0" fontId="40" fillId="0" borderId="80" xfId="0" applyFont="1" applyBorder="1" applyAlignment="1">
      <alignment vertical="center" shrinkToFit="1"/>
    </xf>
    <xf numFmtId="0" fontId="46" fillId="0" borderId="80" xfId="0" applyFont="1" applyBorder="1" applyAlignment="1">
      <alignment horizontal="left" vertical="center" indent="1" shrinkToFit="1"/>
    </xf>
    <xf numFmtId="167" fontId="46" fillId="0" borderId="81" xfId="0" applyNumberFormat="1" applyFont="1" applyBorder="1" applyAlignment="1">
      <alignment horizontal="center" vertical="center" shrinkToFit="1"/>
    </xf>
    <xf numFmtId="0" fontId="26" fillId="0" borderId="75" xfId="0" applyFont="1" applyBorder="1" applyAlignment="1">
      <alignment horizontal="left" vertical="center" shrinkToFit="1"/>
    </xf>
    <xf numFmtId="167" fontId="46" fillId="13" borderId="78" xfId="0" applyNumberFormat="1" applyFont="1" applyFill="1" applyBorder="1" applyAlignment="1">
      <alignment horizontal="center" vertical="center" shrinkToFit="1"/>
    </xf>
    <xf numFmtId="167" fontId="24" fillId="0" borderId="78" xfId="0" applyNumberFormat="1" applyFont="1" applyBorder="1" applyAlignment="1">
      <alignment horizontal="center" vertical="center" shrinkToFit="1"/>
    </xf>
    <xf numFmtId="1" fontId="30" fillId="0" borderId="79" xfId="0" applyNumberFormat="1" applyFont="1" applyBorder="1" applyAlignment="1">
      <alignment horizontal="center" vertical="center" shrinkToFit="1"/>
    </xf>
    <xf numFmtId="0" fontId="30" fillId="0" borderId="80" xfId="0" applyFont="1" applyBorder="1" applyAlignment="1">
      <alignment vertical="center" shrinkToFit="1"/>
    </xf>
    <xf numFmtId="0" fontId="29" fillId="0" borderId="80" xfId="0" applyFont="1" applyBorder="1" applyAlignment="1">
      <alignment horizontal="left" vertical="center" indent="1" shrinkToFit="1"/>
    </xf>
    <xf numFmtId="167" fontId="29" fillId="0" borderId="81" xfId="0" applyNumberFormat="1" applyFont="1" applyBorder="1" applyAlignment="1">
      <alignment horizontal="center" vertical="center" shrinkToFit="1"/>
    </xf>
    <xf numFmtId="1" fontId="26" fillId="13" borderId="79" xfId="0" applyNumberFormat="1" applyFont="1" applyFill="1" applyBorder="1" applyAlignment="1">
      <alignment horizontal="center" vertical="center" shrinkToFit="1"/>
    </xf>
    <xf numFmtId="0" fontId="26" fillId="13" borderId="80" xfId="0" applyFont="1" applyFill="1" applyBorder="1" applyAlignment="1">
      <alignment vertical="center" shrinkToFit="1"/>
    </xf>
    <xf numFmtId="0" fontId="26" fillId="13" borderId="73" xfId="0" applyFont="1" applyFill="1" applyBorder="1" applyAlignment="1">
      <alignment horizontal="left" vertical="center" shrinkToFit="1"/>
    </xf>
    <xf numFmtId="0" fontId="26" fillId="13" borderId="80" xfId="0" applyFont="1" applyFill="1" applyBorder="1" applyAlignment="1">
      <alignment horizontal="left" vertical="center" shrinkToFit="1"/>
    </xf>
    <xf numFmtId="167" fontId="24" fillId="0" borderId="76" xfId="0" applyNumberFormat="1" applyFont="1" applyBorder="1" applyAlignment="1">
      <alignment horizontal="center" vertical="center" shrinkToFit="1"/>
    </xf>
    <xf numFmtId="0" fontId="24" fillId="0" borderId="75" xfId="0" applyFont="1" applyBorder="1" applyAlignment="1">
      <alignment vertical="center" shrinkToFit="1"/>
    </xf>
    <xf numFmtId="0" fontId="24" fillId="13" borderId="73" xfId="0" applyFont="1" applyFill="1" applyBorder="1" applyAlignment="1">
      <alignment horizontal="left" vertical="center" shrinkToFit="1"/>
    </xf>
    <xf numFmtId="0" fontId="26" fillId="0" borderId="80" xfId="0" applyFont="1" applyBorder="1" applyAlignment="1">
      <alignment horizontal="left" vertical="center" shrinkToFit="1"/>
    </xf>
    <xf numFmtId="1" fontId="26" fillId="13" borderId="81" xfId="0" applyNumberFormat="1" applyFont="1" applyFill="1" applyBorder="1" applyAlignment="1">
      <alignment horizontal="center" vertical="center" shrinkToFit="1"/>
    </xf>
    <xf numFmtId="1" fontId="24" fillId="0" borderId="74" xfId="0" applyNumberFormat="1" applyFont="1" applyBorder="1" applyAlignment="1">
      <alignment horizontal="center" vertical="center" shrinkToFit="1"/>
    </xf>
    <xf numFmtId="1" fontId="24" fillId="0" borderId="77" xfId="0" applyNumberFormat="1" applyFont="1" applyBorder="1" applyAlignment="1">
      <alignment horizontal="center" vertical="center" shrinkToFit="1"/>
    </xf>
    <xf numFmtId="1" fontId="24" fillId="0" borderId="79" xfId="0" applyNumberFormat="1" applyFont="1" applyBorder="1" applyAlignment="1">
      <alignment horizontal="center" vertical="center" shrinkToFit="1"/>
    </xf>
    <xf numFmtId="1" fontId="24" fillId="13" borderId="74" xfId="0" applyNumberFormat="1" applyFont="1" applyFill="1" applyBorder="1" applyAlignment="1">
      <alignment horizontal="center" vertical="center" shrinkToFit="1"/>
    </xf>
    <xf numFmtId="1" fontId="24" fillId="13" borderId="77" xfId="0" applyNumberFormat="1" applyFont="1" applyFill="1" applyBorder="1" applyAlignment="1">
      <alignment horizontal="center" vertical="center" shrinkToFit="1"/>
    </xf>
    <xf numFmtId="1" fontId="46" fillId="13" borderId="77" xfId="0" applyNumberFormat="1" applyFont="1" applyFill="1" applyBorder="1" applyAlignment="1">
      <alignment horizontal="center" vertical="center" shrinkToFit="1"/>
    </xf>
    <xf numFmtId="1" fontId="24" fillId="13" borderId="79" xfId="0" applyNumberFormat="1" applyFont="1" applyFill="1" applyBorder="1" applyAlignment="1">
      <alignment horizontal="center" vertical="center" shrinkToFit="1"/>
    </xf>
    <xf numFmtId="167" fontId="29" fillId="13" borderId="81" xfId="0" applyNumberFormat="1" applyFont="1" applyFill="1" applyBorder="1" applyAlignment="1">
      <alignment horizontal="center" vertical="center" shrinkToFit="1"/>
    </xf>
    <xf numFmtId="0" fontId="24" fillId="13" borderId="77" xfId="0" applyFont="1" applyFill="1" applyBorder="1" applyAlignment="1">
      <alignment horizontal="center" vertical="center" shrinkToFit="1"/>
    </xf>
    <xf numFmtId="1" fontId="29" fillId="0" borderId="77" xfId="0" applyNumberFormat="1" applyFont="1" applyBorder="1" applyAlignment="1">
      <alignment horizontal="center" vertical="center" shrinkToFit="1"/>
    </xf>
    <xf numFmtId="0" fontId="30" fillId="0" borderId="73" xfId="0" applyFont="1" applyBorder="1" applyAlignment="1">
      <alignment vertical="center" shrinkToFit="1"/>
    </xf>
    <xf numFmtId="0" fontId="29" fillId="0" borderId="73" xfId="0" applyFont="1" applyBorder="1" applyAlignment="1">
      <alignment horizontal="left" vertical="center" indent="1" shrinkToFit="1"/>
    </xf>
    <xf numFmtId="167" fontId="29" fillId="0" borderId="78" xfId="0" applyNumberFormat="1" applyFont="1" applyBorder="1" applyAlignment="1">
      <alignment horizontal="center" vertical="center" shrinkToFit="1"/>
    </xf>
    <xf numFmtId="0" fontId="24" fillId="13" borderId="80" xfId="0" applyFont="1" applyFill="1" applyBorder="1" applyAlignment="1">
      <alignment horizontal="left" vertical="center" shrinkToFit="1"/>
    </xf>
    <xf numFmtId="1" fontId="26" fillId="13" borderId="74" xfId="0" applyNumberFormat="1" applyFont="1" applyFill="1" applyBorder="1" applyAlignment="1">
      <alignment horizontal="center" vertical="center" shrinkToFit="1"/>
    </xf>
    <xf numFmtId="0" fontId="26" fillId="0" borderId="73" xfId="0" applyFont="1" applyBorder="1" applyAlignment="1">
      <alignment horizontal="left" vertical="center" shrinkToFit="1"/>
    </xf>
    <xf numFmtId="1" fontId="24" fillId="0" borderId="82" xfId="0" applyNumberFormat="1" applyFont="1" applyBorder="1" applyAlignment="1">
      <alignment horizontal="center" vertical="center" shrinkToFit="1"/>
    </xf>
    <xf numFmtId="0" fontId="26" fillId="0" borderId="83" xfId="0" applyFont="1" applyBorder="1" applyAlignment="1">
      <alignment horizontal="left" vertical="center" shrinkToFit="1"/>
    </xf>
    <xf numFmtId="167" fontId="24" fillId="0" borderId="84" xfId="0" applyNumberFormat="1" applyFont="1" applyBorder="1" applyAlignment="1">
      <alignment horizontal="center" vertical="center" shrinkToFit="1"/>
    </xf>
    <xf numFmtId="1" fontId="24" fillId="0" borderId="85" xfId="0" applyNumberFormat="1" applyFont="1" applyBorder="1" applyAlignment="1">
      <alignment horizontal="center" vertical="center" shrinkToFit="1"/>
    </xf>
    <xf numFmtId="0" fontId="26" fillId="0" borderId="86" xfId="0" applyFont="1" applyBorder="1" applyAlignment="1">
      <alignment horizontal="left" vertical="center" shrinkToFit="1"/>
    </xf>
    <xf numFmtId="0" fontId="26" fillId="0" borderId="86" xfId="0" applyFont="1" applyBorder="1" applyAlignment="1">
      <alignment horizontal="left" vertical="center" indent="1" shrinkToFit="1"/>
    </xf>
    <xf numFmtId="167" fontId="26" fillId="0" borderId="87" xfId="0" applyNumberFormat="1" applyFont="1" applyBorder="1" applyAlignment="1">
      <alignment horizontal="center" vertical="center" shrinkToFit="1"/>
    </xf>
    <xf numFmtId="167" fontId="24" fillId="13" borderId="0" xfId="191" applyNumberFormat="1" applyFont="1" applyFill="1" applyAlignment="1">
      <alignment horizontal="center" vertical="center"/>
    </xf>
    <xf numFmtId="0" fontId="24" fillId="13" borderId="0" xfId="191" applyFont="1" applyFill="1" applyAlignment="1">
      <alignment horizontal="center" vertical="center"/>
    </xf>
    <xf numFmtId="0" fontId="24" fillId="13" borderId="18" xfId="191" applyFont="1" applyFill="1" applyBorder="1" applyAlignment="1">
      <alignment horizontal="center" vertical="center"/>
    </xf>
    <xf numFmtId="1" fontId="24" fillId="13" borderId="5" xfId="0" applyNumberFormat="1" applyFont="1" applyFill="1" applyBorder="1" applyAlignment="1">
      <alignment horizontal="center" vertical="center"/>
    </xf>
    <xf numFmtId="1" fontId="24" fillId="13" borderId="0" xfId="0" applyNumberFormat="1" applyFont="1" applyFill="1" applyAlignment="1">
      <alignment horizontal="center" vertical="center"/>
    </xf>
    <xf numFmtId="49" fontId="24" fillId="13" borderId="0" xfId="0" applyNumberFormat="1" applyFont="1" applyFill="1" applyAlignment="1">
      <alignment horizontal="left" vertical="center"/>
    </xf>
    <xf numFmtId="49" fontId="24" fillId="13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4" fillId="13" borderId="7" xfId="0" applyNumberFormat="1" applyFont="1" applyFill="1" applyBorder="1" applyAlignment="1">
      <alignment horizontal="center" vertical="center"/>
    </xf>
    <xf numFmtId="1" fontId="24" fillId="13" borderId="8" xfId="0" applyNumberFormat="1" applyFont="1" applyFill="1" applyBorder="1" applyAlignment="1">
      <alignment horizontal="center" vertical="center"/>
    </xf>
    <xf numFmtId="49" fontId="24" fillId="13" borderId="8" xfId="0" applyNumberFormat="1" applyFont="1" applyFill="1" applyBorder="1" applyAlignment="1">
      <alignment horizontal="left" vertical="center"/>
    </xf>
    <xf numFmtId="167" fontId="24" fillId="13" borderId="3" xfId="191" applyNumberFormat="1" applyFont="1" applyFill="1" applyBorder="1" applyAlignment="1">
      <alignment horizontal="center" vertical="center"/>
    </xf>
    <xf numFmtId="20" fontId="24" fillId="13" borderId="0" xfId="191" applyNumberFormat="1" applyFont="1" applyFill="1" applyAlignment="1">
      <alignment horizontal="center" vertical="center"/>
    </xf>
    <xf numFmtId="165" fontId="83" fillId="13" borderId="17" xfId="191" applyNumberFormat="1" applyFont="1" applyFill="1" applyBorder="1" applyAlignment="1">
      <alignment horizontal="center" vertical="top" wrapText="1"/>
    </xf>
    <xf numFmtId="165" fontId="83" fillId="13" borderId="0" xfId="191" applyNumberFormat="1" applyFont="1" applyFill="1" applyAlignment="1">
      <alignment horizontal="center" vertical="top" wrapText="1"/>
    </xf>
    <xf numFmtId="165" fontId="83" fillId="13" borderId="6" xfId="191" applyNumberFormat="1" applyFont="1" applyFill="1" applyBorder="1" applyAlignment="1">
      <alignment horizontal="center" vertical="top" wrapText="1"/>
    </xf>
    <xf numFmtId="0" fontId="57" fillId="0" borderId="46" xfId="191" applyFont="1" applyBorder="1" applyAlignment="1">
      <alignment horizontal="center" vertical="top"/>
    </xf>
    <xf numFmtId="0" fontId="57" fillId="0" borderId="45" xfId="191" applyFont="1" applyBorder="1" applyAlignment="1">
      <alignment horizontal="center" vertical="top"/>
    </xf>
    <xf numFmtId="0" fontId="76" fillId="0" borderId="45" xfId="191" quotePrefix="1" applyFont="1" applyBorder="1" applyAlignment="1">
      <alignment horizontal="center" vertical="center" wrapText="1"/>
    </xf>
    <xf numFmtId="0" fontId="76" fillId="0" borderId="45" xfId="191" applyFont="1" applyBorder="1" applyAlignment="1">
      <alignment horizontal="center" vertical="center"/>
    </xf>
    <xf numFmtId="165" fontId="76" fillId="0" borderId="45" xfId="191" applyNumberFormat="1" applyFont="1" applyBorder="1" applyAlignment="1">
      <alignment horizontal="center" vertical="center"/>
    </xf>
    <xf numFmtId="0" fontId="85" fillId="0" borderId="45" xfId="191" applyFont="1" applyBorder="1" applyAlignment="1">
      <alignment horizontal="left" vertical="top" wrapText="1"/>
    </xf>
    <xf numFmtId="0" fontId="84" fillId="0" borderId="45" xfId="0" applyFont="1" applyBorder="1" applyAlignment="1">
      <alignment horizontal="left" vertical="top" wrapText="1"/>
    </xf>
    <xf numFmtId="0" fontId="74" fillId="0" borderId="45" xfId="191" applyFont="1" applyBorder="1" applyAlignment="1">
      <alignment horizontal="left" vertical="center" shrinkToFit="1"/>
    </xf>
    <xf numFmtId="49" fontId="27" fillId="0" borderId="52" xfId="191" applyNumberFormat="1" applyFont="1" applyBorder="1" applyAlignment="1">
      <alignment horizontal="center" vertical="center"/>
    </xf>
    <xf numFmtId="49" fontId="27" fillId="0" borderId="51" xfId="191" applyNumberFormat="1" applyFont="1" applyBorder="1" applyAlignment="1">
      <alignment horizontal="center" vertical="center"/>
    </xf>
    <xf numFmtId="165" fontId="17" fillId="13" borderId="52" xfId="191" applyNumberFormat="1" applyFont="1" applyFill="1" applyBorder="1" applyAlignment="1">
      <alignment horizontal="center" vertical="center"/>
    </xf>
    <xf numFmtId="165" fontId="17" fillId="13" borderId="51" xfId="191" applyNumberFormat="1" applyFont="1" applyFill="1" applyBorder="1" applyAlignment="1">
      <alignment horizontal="center" vertical="center"/>
    </xf>
    <xf numFmtId="0" fontId="17" fillId="13" borderId="0" xfId="191" applyFont="1" applyFill="1" applyAlignment="1">
      <alignment horizontal="left" vertical="center"/>
    </xf>
    <xf numFmtId="0" fontId="17" fillId="13" borderId="6" xfId="19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7" fillId="12" borderId="23" xfId="191" applyFont="1" applyFill="1" applyBorder="1" applyAlignment="1">
      <alignment horizontal="center" vertical="center"/>
    </xf>
    <xf numFmtId="0" fontId="17" fillId="12" borderId="25" xfId="191" applyFont="1" applyFill="1" applyBorder="1" applyAlignment="1">
      <alignment horizontal="center" vertical="center"/>
    </xf>
    <xf numFmtId="0" fontId="17" fillId="12" borderId="24" xfId="191" applyFont="1" applyFill="1" applyBorder="1" applyAlignment="1">
      <alignment horizontal="center" vertical="center"/>
    </xf>
    <xf numFmtId="0" fontId="17" fillId="12" borderId="26" xfId="191" applyFont="1" applyFill="1" applyBorder="1" applyAlignment="1">
      <alignment horizontal="center" vertical="center"/>
    </xf>
    <xf numFmtId="0" fontId="17" fillId="12" borderId="38" xfId="191" applyFont="1" applyFill="1" applyBorder="1" applyAlignment="1">
      <alignment horizontal="center" vertical="center"/>
    </xf>
    <xf numFmtId="0" fontId="26" fillId="13" borderId="47" xfId="191" quotePrefix="1" applyFont="1" applyFill="1" applyBorder="1" applyAlignment="1">
      <alignment horizontal="right" vertical="top" shrinkToFit="1"/>
    </xf>
    <xf numFmtId="0" fontId="26" fillId="13" borderId="48" xfId="191" quotePrefix="1" applyFont="1" applyFill="1" applyBorder="1" applyAlignment="1">
      <alignment horizontal="right" vertical="top" shrinkToFit="1"/>
    </xf>
    <xf numFmtId="0" fontId="26" fillId="13" borderId="50" xfId="191" quotePrefix="1" applyFont="1" applyFill="1" applyBorder="1" applyAlignment="1">
      <alignment horizontal="right" vertical="top" shrinkToFit="1"/>
    </xf>
    <xf numFmtId="0" fontId="25" fillId="13" borderId="47" xfId="0" applyFont="1" applyFill="1" applyBorder="1" applyAlignment="1">
      <alignment horizontal="left" vertical="top" shrinkToFit="1"/>
    </xf>
    <xf numFmtId="0" fontId="25" fillId="13" borderId="48" xfId="0" applyFont="1" applyFill="1" applyBorder="1" applyAlignment="1">
      <alignment horizontal="left" vertical="top" shrinkToFit="1"/>
    </xf>
    <xf numFmtId="0" fontId="25" fillId="13" borderId="49" xfId="0" applyFont="1" applyFill="1" applyBorder="1" applyAlignment="1">
      <alignment horizontal="left" vertical="top" shrinkToFit="1"/>
    </xf>
    <xf numFmtId="0" fontId="26" fillId="13" borderId="47" xfId="191" applyFont="1" applyFill="1" applyBorder="1" applyAlignment="1">
      <alignment horizontal="right" vertical="center" shrinkToFit="1"/>
    </xf>
    <xf numFmtId="0" fontId="26" fillId="13" borderId="48" xfId="191" applyFont="1" applyFill="1" applyBorder="1" applyAlignment="1">
      <alignment horizontal="right" vertical="center" shrinkToFit="1"/>
    </xf>
    <xf numFmtId="0" fontId="26" fillId="13" borderId="50" xfId="191" applyFont="1" applyFill="1" applyBorder="1" applyAlignment="1">
      <alignment horizontal="right" vertical="center" shrinkToFit="1"/>
    </xf>
    <xf numFmtId="0" fontId="25" fillId="13" borderId="47" xfId="0" applyFont="1" applyFill="1" applyBorder="1" applyAlignment="1">
      <alignment horizontal="left" vertical="center" shrinkToFit="1"/>
    </xf>
    <xf numFmtId="0" fontId="25" fillId="13" borderId="48" xfId="0" applyFont="1" applyFill="1" applyBorder="1" applyAlignment="1">
      <alignment horizontal="left" vertical="center" shrinkToFit="1"/>
    </xf>
    <xf numFmtId="0" fontId="25" fillId="13" borderId="49" xfId="0" applyFont="1" applyFill="1" applyBorder="1" applyAlignment="1">
      <alignment horizontal="left" vertical="center" shrinkToFit="1"/>
    </xf>
    <xf numFmtId="0" fontId="58" fillId="0" borderId="45" xfId="191" applyFont="1" applyBorder="1" applyAlignment="1">
      <alignment horizontal="left" vertical="center" shrinkToFit="1"/>
    </xf>
    <xf numFmtId="0" fontId="59" fillId="0" borderId="45" xfId="191" quotePrefix="1" applyFont="1" applyBorder="1" applyAlignment="1">
      <alignment horizontal="center" vertical="center" wrapText="1"/>
    </xf>
    <xf numFmtId="0" fontId="59" fillId="0" borderId="45" xfId="191" applyFont="1" applyBorder="1" applyAlignment="1">
      <alignment horizontal="center" vertical="center"/>
    </xf>
    <xf numFmtId="165" fontId="59" fillId="0" borderId="45" xfId="191" applyNumberFormat="1" applyFont="1" applyBorder="1" applyAlignment="1">
      <alignment horizontal="center" vertical="center"/>
    </xf>
    <xf numFmtId="165" fontId="56" fillId="13" borderId="17" xfId="191" applyNumberFormat="1" applyFont="1" applyFill="1" applyBorder="1" applyAlignment="1">
      <alignment horizontal="center" vertical="top" wrapText="1"/>
    </xf>
    <xf numFmtId="165" fontId="56" fillId="13" borderId="0" xfId="191" applyNumberFormat="1" applyFont="1" applyFill="1" applyAlignment="1">
      <alignment horizontal="center" vertical="top" wrapText="1"/>
    </xf>
    <xf numFmtId="165" fontId="56" fillId="13" borderId="6" xfId="191" applyNumberFormat="1" applyFont="1" applyFill="1" applyBorder="1" applyAlignment="1">
      <alignment horizontal="center" vertical="top" wrapText="1"/>
    </xf>
    <xf numFmtId="0" fontId="61" fillId="13" borderId="23" xfId="191" quotePrefix="1" applyFont="1" applyFill="1" applyBorder="1" applyAlignment="1">
      <alignment horizontal="center" vertical="top"/>
    </xf>
    <xf numFmtId="0" fontId="61" fillId="13" borderId="25" xfId="191" quotePrefix="1" applyFont="1" applyFill="1" applyBorder="1" applyAlignment="1">
      <alignment horizontal="center" vertical="top"/>
    </xf>
    <xf numFmtId="0" fontId="61" fillId="13" borderId="38" xfId="191" quotePrefix="1" applyFont="1" applyFill="1" applyBorder="1" applyAlignment="1">
      <alignment horizontal="center" vertical="top"/>
    </xf>
    <xf numFmtId="49" fontId="59" fillId="0" borderId="41" xfId="191" applyNumberFormat="1" applyFont="1" applyBorder="1" applyAlignment="1">
      <alignment horizontal="center" vertical="center"/>
    </xf>
    <xf numFmtId="49" fontId="59" fillId="0" borderId="3" xfId="191" applyNumberFormat="1" applyFont="1" applyBorder="1" applyAlignment="1">
      <alignment horizontal="center" vertical="center"/>
    </xf>
    <xf numFmtId="49" fontId="59" fillId="0" borderId="42" xfId="191" applyNumberFormat="1" applyFont="1" applyBorder="1" applyAlignment="1">
      <alignment horizontal="center" vertical="center"/>
    </xf>
    <xf numFmtId="0" fontId="44" fillId="13" borderId="58" xfId="191" applyFont="1" applyFill="1" applyBorder="1" applyAlignment="1">
      <alignment horizontal="center" vertical="center" shrinkToFit="1"/>
    </xf>
    <xf numFmtId="0" fontId="44" fillId="13" borderId="8" xfId="191" applyFont="1" applyFill="1" applyBorder="1" applyAlignment="1">
      <alignment horizontal="center" vertical="center" shrinkToFit="1"/>
    </xf>
    <xf numFmtId="0" fontId="44" fillId="13" borderId="16" xfId="191" applyFont="1" applyFill="1" applyBorder="1" applyAlignment="1">
      <alignment horizontal="center" vertical="center" shrinkToFit="1"/>
    </xf>
    <xf numFmtId="0" fontId="48" fillId="0" borderId="45" xfId="191" applyFont="1" applyBorder="1" applyAlignment="1">
      <alignment horizontal="left" vertical="top" wrapText="1"/>
    </xf>
    <xf numFmtId="0" fontId="60" fillId="0" borderId="45" xfId="0" applyFont="1" applyBorder="1" applyAlignment="1">
      <alignment horizontal="left" vertical="top" wrapText="1"/>
    </xf>
    <xf numFmtId="167" fontId="24" fillId="13" borderId="47" xfId="191" quotePrefix="1" applyNumberFormat="1" applyFont="1" applyFill="1" applyBorder="1" applyAlignment="1">
      <alignment horizontal="center" vertical="center"/>
    </xf>
    <xf numFmtId="167" fontId="24" fillId="13" borderId="48" xfId="191" quotePrefix="1" applyNumberFormat="1" applyFont="1" applyFill="1" applyBorder="1" applyAlignment="1">
      <alignment horizontal="center" vertical="center"/>
    </xf>
    <xf numFmtId="167" fontId="24" fillId="13" borderId="50" xfId="191" quotePrefix="1" applyNumberFormat="1" applyFont="1" applyFill="1" applyBorder="1" applyAlignment="1">
      <alignment horizontal="center" vertical="center"/>
    </xf>
    <xf numFmtId="49" fontId="44" fillId="13" borderId="47" xfId="0" applyNumberFormat="1" applyFont="1" applyFill="1" applyBorder="1" applyAlignment="1">
      <alignment horizontal="center" vertical="center" shrinkToFit="1"/>
    </xf>
    <xf numFmtId="49" fontId="44" fillId="13" borderId="48" xfId="0" applyNumberFormat="1" applyFont="1" applyFill="1" applyBorder="1" applyAlignment="1">
      <alignment horizontal="center" vertical="center" shrinkToFit="1"/>
    </xf>
    <xf numFmtId="49" fontId="44" fillId="13" borderId="50" xfId="0" applyNumberFormat="1" applyFont="1" applyFill="1" applyBorder="1" applyAlignment="1">
      <alignment horizontal="center" vertical="center" shrinkToFit="1"/>
    </xf>
    <xf numFmtId="0" fontId="52" fillId="0" borderId="46" xfId="191" applyFont="1" applyBorder="1" applyAlignment="1">
      <alignment horizontal="center" vertical="top"/>
    </xf>
    <xf numFmtId="0" fontId="52" fillId="0" borderId="45" xfId="191" applyFont="1" applyBorder="1" applyAlignment="1">
      <alignment horizontal="center" vertical="top"/>
    </xf>
    <xf numFmtId="167" fontId="44" fillId="13" borderId="47" xfId="191" quotePrefix="1" applyNumberFormat="1" applyFont="1" applyFill="1" applyBorder="1" applyAlignment="1">
      <alignment horizontal="center" vertical="center"/>
    </xf>
    <xf numFmtId="167" fontId="44" fillId="13" borderId="48" xfId="191" quotePrefix="1" applyNumberFormat="1" applyFont="1" applyFill="1" applyBorder="1" applyAlignment="1">
      <alignment horizontal="center" vertical="center"/>
    </xf>
    <xf numFmtId="167" fontId="44" fillId="13" borderId="50" xfId="191" quotePrefix="1" applyNumberFormat="1" applyFont="1" applyFill="1" applyBorder="1" applyAlignment="1">
      <alignment horizontal="center" vertical="center"/>
    </xf>
    <xf numFmtId="164" fontId="24" fillId="13" borderId="47" xfId="191" quotePrefix="1" applyNumberFormat="1" applyFont="1" applyFill="1" applyBorder="1" applyAlignment="1">
      <alignment horizontal="center" vertical="center"/>
    </xf>
    <xf numFmtId="164" fontId="24" fillId="13" borderId="48" xfId="191" quotePrefix="1" applyNumberFormat="1" applyFont="1" applyFill="1" applyBorder="1" applyAlignment="1">
      <alignment horizontal="center" vertical="center"/>
    </xf>
    <xf numFmtId="164" fontId="24" fillId="13" borderId="49" xfId="191" quotePrefix="1" applyNumberFormat="1" applyFont="1" applyFill="1" applyBorder="1" applyAlignment="1">
      <alignment horizontal="center" vertical="center"/>
    </xf>
    <xf numFmtId="1" fontId="25" fillId="13" borderId="59" xfId="191" applyNumberFormat="1" applyFont="1" applyFill="1" applyBorder="1" applyAlignment="1">
      <alignment horizontal="center" vertical="center"/>
    </xf>
    <xf numFmtId="1" fontId="25" fillId="13" borderId="50" xfId="191" applyNumberFormat="1" applyFont="1" applyFill="1" applyBorder="1" applyAlignment="1">
      <alignment horizontal="center" vertical="center"/>
    </xf>
    <xf numFmtId="0" fontId="44" fillId="0" borderId="56" xfId="191" applyFont="1" applyBorder="1" applyAlignment="1">
      <alignment horizontal="center" vertical="center"/>
    </xf>
    <xf numFmtId="0" fontId="44" fillId="0" borderId="60" xfId="191" applyFont="1" applyBorder="1" applyAlignment="1">
      <alignment horizontal="center" vertical="center"/>
    </xf>
    <xf numFmtId="0" fontId="58" fillId="12" borderId="44" xfId="191" applyFont="1" applyFill="1" applyBorder="1" applyAlignment="1">
      <alignment horizontal="center" vertical="center"/>
    </xf>
    <xf numFmtId="0" fontId="58" fillId="12" borderId="36" xfId="191" applyFont="1" applyFill="1" applyBorder="1" applyAlignment="1">
      <alignment horizontal="center" vertical="center"/>
    </xf>
    <xf numFmtId="0" fontId="58" fillId="12" borderId="13" xfId="191" applyFont="1" applyFill="1" applyBorder="1" applyAlignment="1">
      <alignment horizontal="center" vertical="center"/>
    </xf>
    <xf numFmtId="0" fontId="58" fillId="12" borderId="39" xfId="191" applyFont="1" applyFill="1" applyBorder="1" applyAlignment="1">
      <alignment horizontal="center" vertical="center"/>
    </xf>
    <xf numFmtId="167" fontId="24" fillId="13" borderId="58" xfId="191" quotePrefix="1" applyNumberFormat="1" applyFont="1" applyFill="1" applyBorder="1" applyAlignment="1">
      <alignment horizontal="center" vertical="center"/>
    </xf>
    <xf numFmtId="167" fontId="24" fillId="13" borderId="8" xfId="191" quotePrefix="1" applyNumberFormat="1" applyFont="1" applyFill="1" applyBorder="1" applyAlignment="1">
      <alignment horizontal="center" vertical="center"/>
    </xf>
    <xf numFmtId="167" fontId="24" fillId="13" borderId="16" xfId="191" quotePrefix="1" applyNumberFormat="1" applyFont="1" applyFill="1" applyBorder="1" applyAlignment="1">
      <alignment horizontal="center" vertical="center"/>
    </xf>
    <xf numFmtId="164" fontId="24" fillId="0" borderId="47" xfId="191" quotePrefix="1" applyNumberFormat="1" applyFont="1" applyBorder="1" applyAlignment="1">
      <alignment horizontal="center" vertical="center"/>
    </xf>
    <xf numFmtId="164" fontId="24" fillId="0" borderId="48" xfId="191" quotePrefix="1" applyNumberFormat="1" applyFont="1" applyBorder="1" applyAlignment="1">
      <alignment horizontal="center" vertical="center"/>
    </xf>
    <xf numFmtId="164" fontId="24" fillId="0" borderId="49" xfId="191" quotePrefix="1" applyNumberFormat="1" applyFont="1" applyBorder="1" applyAlignment="1">
      <alignment horizontal="center" vertical="center"/>
    </xf>
    <xf numFmtId="164" fontId="71" fillId="13" borderId="47" xfId="191" quotePrefix="1" applyNumberFormat="1" applyFont="1" applyFill="1" applyBorder="1" applyAlignment="1">
      <alignment horizontal="center" vertical="center" shrinkToFit="1"/>
    </xf>
    <xf numFmtId="164" fontId="71" fillId="13" borderId="48" xfId="191" quotePrefix="1" applyNumberFormat="1" applyFont="1" applyFill="1" applyBorder="1" applyAlignment="1">
      <alignment horizontal="center" vertical="center" shrinkToFit="1"/>
    </xf>
    <xf numFmtId="164" fontId="71" fillId="13" borderId="49" xfId="191" quotePrefix="1" applyNumberFormat="1" applyFont="1" applyFill="1" applyBorder="1" applyAlignment="1">
      <alignment horizontal="center" vertical="center" shrinkToFit="1"/>
    </xf>
    <xf numFmtId="49" fontId="44" fillId="14" borderId="47" xfId="0" applyNumberFormat="1" applyFont="1" applyFill="1" applyBorder="1" applyAlignment="1">
      <alignment horizontal="center" vertical="center" shrinkToFit="1"/>
    </xf>
    <xf numFmtId="49" fontId="44" fillId="14" borderId="48" xfId="0" applyNumberFormat="1" applyFont="1" applyFill="1" applyBorder="1" applyAlignment="1">
      <alignment horizontal="center" vertical="center" shrinkToFit="1"/>
    </xf>
    <xf numFmtId="49" fontId="44" fillId="14" borderId="50" xfId="0" applyNumberFormat="1" applyFont="1" applyFill="1" applyBorder="1" applyAlignment="1">
      <alignment horizontal="center" vertical="center" shrinkToFit="1"/>
    </xf>
    <xf numFmtId="0" fontId="70" fillId="14" borderId="47" xfId="191" applyFont="1" applyFill="1" applyBorder="1" applyAlignment="1">
      <alignment horizontal="center" vertical="center" shrinkToFit="1"/>
    </xf>
    <xf numFmtId="0" fontId="70" fillId="14" borderId="48" xfId="191" applyFont="1" applyFill="1" applyBorder="1" applyAlignment="1">
      <alignment horizontal="center" vertical="center" shrinkToFit="1"/>
    </xf>
    <xf numFmtId="0" fontId="70" fillId="14" borderId="50" xfId="191" applyFont="1" applyFill="1" applyBorder="1" applyAlignment="1">
      <alignment horizontal="center" vertical="center" shrinkToFit="1"/>
    </xf>
    <xf numFmtId="0" fontId="44" fillId="14" borderId="47" xfId="191" quotePrefix="1" applyFont="1" applyFill="1" applyBorder="1" applyAlignment="1">
      <alignment horizontal="center" vertical="center" shrinkToFit="1"/>
    </xf>
    <xf numFmtId="0" fontId="44" fillId="14" borderId="48" xfId="191" applyFont="1" applyFill="1" applyBorder="1" applyAlignment="1">
      <alignment horizontal="center" vertical="center" shrinkToFit="1"/>
    </xf>
    <xf numFmtId="0" fontId="44" fillId="14" borderId="50" xfId="191" applyFont="1" applyFill="1" applyBorder="1" applyAlignment="1">
      <alignment horizontal="center" vertical="center" shrinkToFit="1"/>
    </xf>
    <xf numFmtId="0" fontId="58" fillId="12" borderId="41" xfId="191" applyFont="1" applyFill="1" applyBorder="1" applyAlignment="1">
      <alignment horizontal="center" vertical="center"/>
    </xf>
    <xf numFmtId="0" fontId="58" fillId="12" borderId="3" xfId="191" applyFont="1" applyFill="1" applyBorder="1" applyAlignment="1">
      <alignment horizontal="center" vertical="center"/>
    </xf>
    <xf numFmtId="0" fontId="58" fillId="12" borderId="4" xfId="191" applyFont="1" applyFill="1" applyBorder="1" applyAlignment="1">
      <alignment horizontal="center" vertical="center"/>
    </xf>
    <xf numFmtId="0" fontId="58" fillId="12" borderId="43" xfId="191" applyFont="1" applyFill="1" applyBorder="1" applyAlignment="1">
      <alignment horizontal="center" vertical="center"/>
    </xf>
    <xf numFmtId="0" fontId="58" fillId="12" borderId="1" xfId="191" applyFont="1" applyFill="1" applyBorder="1" applyAlignment="1">
      <alignment horizontal="center" vertical="center"/>
    </xf>
    <xf numFmtId="0" fontId="58" fillId="12" borderId="31" xfId="191" applyFont="1" applyFill="1" applyBorder="1" applyAlignment="1">
      <alignment horizontal="center" vertical="center"/>
    </xf>
    <xf numFmtId="0" fontId="58" fillId="12" borderId="42" xfId="191" applyFont="1" applyFill="1" applyBorder="1" applyAlignment="1">
      <alignment horizontal="center" vertical="center"/>
    </xf>
    <xf numFmtId="0" fontId="58" fillId="12" borderId="37" xfId="191" applyFont="1" applyFill="1" applyBorder="1" applyAlignment="1">
      <alignment horizontal="center" vertical="center"/>
    </xf>
    <xf numFmtId="0" fontId="27" fillId="0" borderId="60" xfId="191" applyFont="1" applyBorder="1" applyAlignment="1">
      <alignment horizontal="left" vertical="center"/>
    </xf>
    <xf numFmtId="0" fontId="27" fillId="0" borderId="51" xfId="191" applyFont="1" applyBorder="1" applyAlignment="1">
      <alignment horizontal="left" vertical="center"/>
    </xf>
    <xf numFmtId="0" fontId="74" fillId="12" borderId="30" xfId="191" applyFont="1" applyFill="1" applyBorder="1" applyAlignment="1">
      <alignment horizontal="left" vertical="center" wrapText="1" shrinkToFit="1"/>
    </xf>
    <xf numFmtId="0" fontId="77" fillId="12" borderId="1" xfId="191" applyFont="1" applyFill="1" applyBorder="1" applyAlignment="1">
      <alignment horizontal="left" vertical="center" wrapText="1" shrinkToFit="1"/>
    </xf>
    <xf numFmtId="0" fontId="74" fillId="0" borderId="23" xfId="191" applyFont="1" applyBorder="1" applyAlignment="1">
      <alignment horizontal="left" vertical="center"/>
    </xf>
    <xf numFmtId="0" fontId="74" fillId="0" borderId="25" xfId="191" applyFont="1" applyBorder="1" applyAlignment="1">
      <alignment horizontal="left" vertical="center"/>
    </xf>
    <xf numFmtId="0" fontId="74" fillId="0" borderId="25" xfId="191" applyFont="1" applyBorder="1" applyAlignment="1">
      <alignment horizontal="center" vertical="center"/>
    </xf>
    <xf numFmtId="0" fontId="74" fillId="12" borderId="1" xfId="191" applyFont="1" applyFill="1" applyBorder="1" applyAlignment="1">
      <alignment horizontal="left" vertical="center" wrapText="1" shrinkToFit="1"/>
    </xf>
    <xf numFmtId="164" fontId="26" fillId="13" borderId="47" xfId="191" quotePrefix="1" applyNumberFormat="1" applyFont="1" applyFill="1" applyBorder="1" applyAlignment="1">
      <alignment horizontal="center" vertical="center" shrinkToFit="1"/>
    </xf>
    <xf numFmtId="164" fontId="26" fillId="13" borderId="48" xfId="191" quotePrefix="1" applyNumberFormat="1" applyFont="1" applyFill="1" applyBorder="1" applyAlignment="1">
      <alignment horizontal="center" vertical="center" shrinkToFit="1"/>
    </xf>
    <xf numFmtId="164" fontId="26" fillId="13" borderId="49" xfId="191" quotePrefix="1" applyNumberFormat="1" applyFont="1" applyFill="1" applyBorder="1" applyAlignment="1">
      <alignment horizontal="center" vertical="center" shrinkToFit="1"/>
    </xf>
    <xf numFmtId="0" fontId="74" fillId="12" borderId="1" xfId="191" applyFont="1" applyFill="1" applyBorder="1" applyAlignment="1">
      <alignment horizontal="right" vertical="center" wrapText="1" shrinkToFit="1"/>
    </xf>
    <xf numFmtId="0" fontId="74" fillId="12" borderId="31" xfId="191" applyFont="1" applyFill="1" applyBorder="1" applyAlignment="1">
      <alignment horizontal="right" vertical="center" wrapText="1" shrinkToFit="1"/>
    </xf>
    <xf numFmtId="0" fontId="74" fillId="0" borderId="25" xfId="191" applyFont="1" applyBorder="1" applyAlignment="1">
      <alignment horizontal="right" vertical="center"/>
    </xf>
    <xf numFmtId="0" fontId="74" fillId="0" borderId="38" xfId="191" applyFont="1" applyBorder="1" applyAlignment="1">
      <alignment horizontal="right" vertical="center"/>
    </xf>
    <xf numFmtId="0" fontId="68" fillId="0" borderId="0" xfId="191" applyFont="1" applyAlignment="1">
      <alignment horizontal="center" vertical="top"/>
    </xf>
    <xf numFmtId="49" fontId="17" fillId="12" borderId="2" xfId="191" applyNumberFormat="1" applyFont="1" applyFill="1" applyBorder="1" applyAlignment="1">
      <alignment horizontal="center" vertical="center"/>
    </xf>
    <xf numFmtId="49" fontId="17" fillId="12" borderId="3" xfId="191" applyNumberFormat="1" applyFont="1" applyFill="1" applyBorder="1" applyAlignment="1">
      <alignment horizontal="center" vertical="center"/>
    </xf>
    <xf numFmtId="49" fontId="17" fillId="12" borderId="42" xfId="191" applyNumberFormat="1" applyFont="1" applyFill="1" applyBorder="1" applyAlignment="1">
      <alignment horizontal="center" vertical="center"/>
    </xf>
    <xf numFmtId="0" fontId="17" fillId="2" borderId="24" xfId="191" applyFont="1" applyFill="1" applyBorder="1" applyAlignment="1">
      <alignment horizontal="center" vertical="center"/>
    </xf>
    <xf numFmtId="0" fontId="17" fillId="2" borderId="25" xfId="191" applyFont="1" applyFill="1" applyBorder="1" applyAlignment="1">
      <alignment horizontal="center" vertical="center"/>
    </xf>
    <xf numFmtId="0" fontId="17" fillId="2" borderId="26" xfId="191" applyFont="1" applyFill="1" applyBorder="1" applyAlignment="1">
      <alignment horizontal="center" vertical="center"/>
    </xf>
    <xf numFmtId="0" fontId="17" fillId="13" borderId="5" xfId="191" applyFont="1" applyFill="1" applyBorder="1" applyAlignment="1">
      <alignment horizontal="right" vertical="center" shrinkToFit="1"/>
    </xf>
    <xf numFmtId="0" fontId="17" fillId="13" borderId="0" xfId="191" applyFont="1" applyFill="1" applyAlignment="1">
      <alignment horizontal="right" vertical="center" shrinkToFit="1"/>
    </xf>
    <xf numFmtId="0" fontId="64" fillId="0" borderId="0" xfId="190" applyFont="1" applyAlignment="1">
      <alignment horizontal="left"/>
    </xf>
    <xf numFmtId="0" fontId="26" fillId="0" borderId="0" xfId="191" applyFont="1" applyAlignment="1">
      <alignment horizontal="right" vertical="center"/>
    </xf>
    <xf numFmtId="166" fontId="64" fillId="13" borderId="0" xfId="190" applyNumberFormat="1" applyFont="1" applyFill="1" applyAlignment="1">
      <alignment horizontal="right" shrinkToFit="1"/>
    </xf>
    <xf numFmtId="0" fontId="44" fillId="13" borderId="5" xfId="191" applyFont="1" applyFill="1" applyBorder="1" applyAlignment="1">
      <alignment horizontal="right" vertical="center" shrinkToFit="1"/>
    </xf>
    <xf numFmtId="0" fontId="39" fillId="0" borderId="0" xfId="0" applyFont="1" applyAlignment="1">
      <alignment horizontal="right" vertical="center" shrinkToFit="1"/>
    </xf>
    <xf numFmtId="0" fontId="44" fillId="0" borderId="0" xfId="190" applyFont="1" applyAlignment="1">
      <alignment horizontal="left"/>
    </xf>
    <xf numFmtId="0" fontId="44" fillId="0" borderId="6" xfId="190" applyFont="1" applyBorder="1" applyAlignment="1">
      <alignment horizontal="left"/>
    </xf>
    <xf numFmtId="167" fontId="67" fillId="13" borderId="14" xfId="191" quotePrefix="1" applyNumberFormat="1" applyFont="1" applyFill="1" applyBorder="1" applyAlignment="1">
      <alignment horizontal="center" vertical="center"/>
    </xf>
    <xf numFmtId="167" fontId="67" fillId="13" borderId="10" xfId="191" quotePrefix="1" applyNumberFormat="1" applyFont="1" applyFill="1" applyBorder="1" applyAlignment="1">
      <alignment horizontal="center" vertical="center"/>
    </xf>
    <xf numFmtId="167" fontId="67" fillId="13" borderId="11" xfId="191" quotePrefix="1" applyNumberFormat="1" applyFont="1" applyFill="1" applyBorder="1" applyAlignment="1">
      <alignment horizontal="center" vertical="center"/>
    </xf>
    <xf numFmtId="167" fontId="67" fillId="13" borderId="43" xfId="191" quotePrefix="1" applyNumberFormat="1" applyFont="1" applyFill="1" applyBorder="1" applyAlignment="1">
      <alignment horizontal="center" vertical="center"/>
    </xf>
    <xf numFmtId="167" fontId="67" fillId="13" borderId="1" xfId="191" quotePrefix="1" applyNumberFormat="1" applyFont="1" applyFill="1" applyBorder="1" applyAlignment="1">
      <alignment horizontal="center" vertical="center"/>
    </xf>
    <xf numFmtId="167" fontId="67" fillId="13" borderId="31" xfId="191" quotePrefix="1" applyNumberFormat="1" applyFont="1" applyFill="1" applyBorder="1" applyAlignment="1">
      <alignment horizontal="center" vertical="center"/>
    </xf>
    <xf numFmtId="167" fontId="67" fillId="13" borderId="15" xfId="191" quotePrefix="1" applyNumberFormat="1" applyFont="1" applyFill="1" applyBorder="1" applyAlignment="1">
      <alignment horizontal="center" vertical="center"/>
    </xf>
    <xf numFmtId="167" fontId="67" fillId="13" borderId="37" xfId="191" quotePrefix="1" applyNumberFormat="1" applyFont="1" applyFill="1" applyBorder="1" applyAlignment="1">
      <alignment horizontal="center" vertical="center"/>
    </xf>
    <xf numFmtId="167" fontId="67" fillId="13" borderId="63" xfId="191" quotePrefix="1" applyNumberFormat="1" applyFont="1" applyFill="1" applyBorder="1" applyAlignment="1">
      <alignment horizontal="center" vertical="center"/>
    </xf>
    <xf numFmtId="167" fontId="67" fillId="13" borderId="30" xfId="191" quotePrefix="1" applyNumberFormat="1" applyFont="1" applyFill="1" applyBorder="1" applyAlignment="1">
      <alignment horizontal="center" vertical="center"/>
    </xf>
    <xf numFmtId="0" fontId="26" fillId="0" borderId="0" xfId="191" applyFont="1" applyAlignment="1">
      <alignment horizontal="left" vertical="center"/>
    </xf>
    <xf numFmtId="0" fontId="17" fillId="13" borderId="5" xfId="190" applyFont="1" applyFill="1" applyBorder="1" applyAlignment="1">
      <alignment horizontal="right" vertical="center" shrinkToFit="1"/>
    </xf>
    <xf numFmtId="167" fontId="66" fillId="0" borderId="63" xfId="191" quotePrefix="1" applyNumberFormat="1" applyFont="1" applyBorder="1" applyAlignment="1">
      <alignment horizontal="center" vertical="center"/>
    </xf>
    <xf numFmtId="167" fontId="66" fillId="0" borderId="10" xfId="191" quotePrefix="1" applyNumberFormat="1" applyFont="1" applyBorder="1" applyAlignment="1">
      <alignment horizontal="center" vertical="center"/>
    </xf>
    <xf numFmtId="167" fontId="66" fillId="0" borderId="11" xfId="191" quotePrefix="1" applyNumberFormat="1" applyFont="1" applyBorder="1" applyAlignment="1">
      <alignment horizontal="center" vertical="center"/>
    </xf>
    <xf numFmtId="167" fontId="66" fillId="0" borderId="5" xfId="191" quotePrefix="1" applyNumberFormat="1" applyFont="1" applyBorder="1" applyAlignment="1">
      <alignment horizontal="center" vertical="center"/>
    </xf>
    <xf numFmtId="167" fontId="66" fillId="0" borderId="0" xfId="191" quotePrefix="1" applyNumberFormat="1" applyFont="1" applyAlignment="1">
      <alignment horizontal="center" vertical="center"/>
    </xf>
    <xf numFmtId="167" fontId="66" fillId="0" borderId="6" xfId="191" quotePrefix="1" applyNumberFormat="1" applyFont="1" applyBorder="1" applyAlignment="1">
      <alignment horizontal="center" vertical="center"/>
    </xf>
    <xf numFmtId="167" fontId="66" fillId="0" borderId="7" xfId="191" quotePrefix="1" applyNumberFormat="1" applyFont="1" applyBorder="1" applyAlignment="1">
      <alignment horizontal="center" vertical="center"/>
    </xf>
    <xf numFmtId="167" fontId="66" fillId="0" borderId="8" xfId="191" quotePrefix="1" applyNumberFormat="1" applyFont="1" applyBorder="1" applyAlignment="1">
      <alignment horizontal="center" vertical="center"/>
    </xf>
    <xf numFmtId="167" fontId="66" fillId="0" borderId="9" xfId="191" quotePrefix="1" applyNumberFormat="1" applyFont="1" applyBorder="1" applyAlignment="1">
      <alignment horizontal="center" vertical="center"/>
    </xf>
    <xf numFmtId="0" fontId="59" fillId="13" borderId="41" xfId="191" applyFont="1" applyFill="1" applyBorder="1" applyAlignment="1">
      <alignment horizontal="center" vertical="center" wrapText="1" shrinkToFit="1"/>
    </xf>
    <xf numFmtId="0" fontId="59" fillId="13" borderId="3" xfId="191" applyFont="1" applyFill="1" applyBorder="1" applyAlignment="1">
      <alignment horizontal="center" vertical="center" wrapText="1" shrinkToFit="1"/>
    </xf>
    <xf numFmtId="0" fontId="59" fillId="13" borderId="42" xfId="191" applyFont="1" applyFill="1" applyBorder="1" applyAlignment="1">
      <alignment horizontal="center" vertical="center" wrapText="1" shrinkToFit="1"/>
    </xf>
    <xf numFmtId="0" fontId="59" fillId="13" borderId="17" xfId="191" applyFont="1" applyFill="1" applyBorder="1" applyAlignment="1">
      <alignment horizontal="center" vertical="center" wrapText="1" shrinkToFit="1"/>
    </xf>
    <xf numFmtId="0" fontId="59" fillId="13" borderId="0" xfId="191" applyFont="1" applyFill="1" applyAlignment="1">
      <alignment horizontal="center" vertical="center" wrapText="1" shrinkToFit="1"/>
    </xf>
    <xf numFmtId="0" fontId="59" fillId="13" borderId="18" xfId="191" applyFont="1" applyFill="1" applyBorder="1" applyAlignment="1">
      <alignment horizontal="center" vertical="center" wrapText="1" shrinkToFit="1"/>
    </xf>
    <xf numFmtId="0" fontId="59" fillId="13" borderId="43" xfId="191" applyFont="1" applyFill="1" applyBorder="1" applyAlignment="1">
      <alignment horizontal="center" vertical="center" wrapText="1" shrinkToFit="1"/>
    </xf>
    <xf numFmtId="0" fontId="59" fillId="13" borderId="1" xfId="191" applyFont="1" applyFill="1" applyBorder="1" applyAlignment="1">
      <alignment horizontal="center" vertical="center" wrapText="1" shrinkToFit="1"/>
    </xf>
    <xf numFmtId="0" fontId="59" fillId="13" borderId="37" xfId="191" applyFont="1" applyFill="1" applyBorder="1" applyAlignment="1">
      <alignment horizontal="center" vertical="center" wrapText="1" shrinkToFit="1"/>
    </xf>
    <xf numFmtId="0" fontId="26" fillId="13" borderId="41" xfId="191" applyFont="1" applyFill="1" applyBorder="1" applyAlignment="1">
      <alignment horizontal="center" vertical="center" wrapText="1" shrinkToFit="1"/>
    </xf>
    <xf numFmtId="0" fontId="26" fillId="13" borderId="3" xfId="191" applyFont="1" applyFill="1" applyBorder="1" applyAlignment="1">
      <alignment horizontal="center" vertical="center" wrapText="1" shrinkToFit="1"/>
    </xf>
    <xf numFmtId="0" fontId="26" fillId="13" borderId="4" xfId="191" applyFont="1" applyFill="1" applyBorder="1" applyAlignment="1">
      <alignment horizontal="center" vertical="center" wrapText="1" shrinkToFit="1"/>
    </xf>
    <xf numFmtId="0" fontId="26" fillId="13" borderId="17" xfId="191" applyFont="1" applyFill="1" applyBorder="1" applyAlignment="1">
      <alignment horizontal="center" vertical="center" wrapText="1" shrinkToFit="1"/>
    </xf>
    <xf numFmtId="0" fontId="26" fillId="13" borderId="0" xfId="191" applyFont="1" applyFill="1" applyAlignment="1">
      <alignment horizontal="center" vertical="center" wrapText="1" shrinkToFit="1"/>
    </xf>
    <xf numFmtId="0" fontId="26" fillId="13" borderId="6" xfId="191" applyFont="1" applyFill="1" applyBorder="1" applyAlignment="1">
      <alignment horizontal="center" vertical="center" wrapText="1" shrinkToFit="1"/>
    </xf>
    <xf numFmtId="0" fontId="26" fillId="13" borderId="43" xfId="191" applyFont="1" applyFill="1" applyBorder="1" applyAlignment="1">
      <alignment horizontal="center" vertical="center" wrapText="1" shrinkToFit="1"/>
    </xf>
    <xf numFmtId="0" fontId="26" fillId="13" borderId="1" xfId="191" applyFont="1" applyFill="1" applyBorder="1" applyAlignment="1">
      <alignment horizontal="center" vertical="center" wrapText="1" shrinkToFit="1"/>
    </xf>
    <xf numFmtId="0" fontId="26" fillId="13" borderId="31" xfId="191" applyFont="1" applyFill="1" applyBorder="1" applyAlignment="1">
      <alignment horizontal="center" vertical="center" wrapText="1" shrinkToFit="1"/>
    </xf>
    <xf numFmtId="0" fontId="12" fillId="0" borderId="23" xfId="191" applyFont="1" applyBorder="1" applyAlignment="1">
      <alignment horizontal="center" vertical="center" wrapText="1" shrinkToFit="1"/>
    </xf>
    <xf numFmtId="0" fontId="12" fillId="0" borderId="25" xfId="191" applyFont="1" applyBorder="1" applyAlignment="1">
      <alignment horizontal="center" vertical="center" wrapText="1" shrinkToFit="1"/>
    </xf>
    <xf numFmtId="0" fontId="12" fillId="0" borderId="38" xfId="191" applyFont="1" applyBorder="1" applyAlignment="1">
      <alignment horizontal="center" vertical="center" wrapText="1" shrinkToFit="1"/>
    </xf>
    <xf numFmtId="0" fontId="17" fillId="12" borderId="41" xfId="191" applyFont="1" applyFill="1" applyBorder="1" applyAlignment="1">
      <alignment horizontal="center" vertical="center"/>
    </xf>
    <xf numFmtId="0" fontId="17" fillId="12" borderId="3" xfId="191" applyFont="1" applyFill="1" applyBorder="1" applyAlignment="1">
      <alignment horizontal="center" vertical="center"/>
    </xf>
    <xf numFmtId="0" fontId="17" fillId="12" borderId="4" xfId="191" applyFont="1" applyFill="1" applyBorder="1" applyAlignment="1">
      <alignment horizontal="center" vertical="center"/>
    </xf>
    <xf numFmtId="0" fontId="17" fillId="12" borderId="41" xfId="191" applyFont="1" applyFill="1" applyBorder="1" applyAlignment="1">
      <alignment horizontal="center" vertical="center" shrinkToFit="1"/>
    </xf>
    <xf numFmtId="0" fontId="17" fillId="12" borderId="3" xfId="191" applyFont="1" applyFill="1" applyBorder="1" applyAlignment="1">
      <alignment horizontal="center" vertical="center" shrinkToFit="1"/>
    </xf>
    <xf numFmtId="0" fontId="17" fillId="12" borderId="42" xfId="191" applyFont="1" applyFill="1" applyBorder="1" applyAlignment="1">
      <alignment horizontal="center" vertical="center" shrinkToFit="1"/>
    </xf>
    <xf numFmtId="0" fontId="17" fillId="12" borderId="42" xfId="191" applyFont="1" applyFill="1" applyBorder="1" applyAlignment="1">
      <alignment horizontal="center" vertical="center"/>
    </xf>
    <xf numFmtId="167" fontId="44" fillId="13" borderId="58" xfId="191" quotePrefix="1" applyNumberFormat="1" applyFont="1" applyFill="1" applyBorder="1" applyAlignment="1">
      <alignment horizontal="center" vertical="center"/>
    </xf>
    <xf numFmtId="167" fontId="44" fillId="13" borderId="8" xfId="191" quotePrefix="1" applyNumberFormat="1" applyFont="1" applyFill="1" applyBorder="1" applyAlignment="1">
      <alignment horizontal="center" vertical="center"/>
    </xf>
    <xf numFmtId="167" fontId="44" fillId="13" borderId="16" xfId="191" quotePrefix="1" applyNumberFormat="1" applyFont="1" applyFill="1" applyBorder="1" applyAlignment="1">
      <alignment horizontal="center" vertical="center"/>
    </xf>
    <xf numFmtId="0" fontId="17" fillId="2" borderId="59" xfId="191" applyFont="1" applyFill="1" applyBorder="1" applyAlignment="1">
      <alignment horizontal="center" vertical="center"/>
    </xf>
    <xf numFmtId="0" fontId="17" fillId="2" borderId="48" xfId="191" applyFont="1" applyFill="1" applyBorder="1" applyAlignment="1">
      <alignment horizontal="center" vertical="center"/>
    </xf>
    <xf numFmtId="0" fontId="17" fillId="2" borderId="49" xfId="191" applyFont="1" applyFill="1" applyBorder="1" applyAlignment="1">
      <alignment horizontal="center" vertical="center"/>
    </xf>
    <xf numFmtId="0" fontId="17" fillId="2" borderId="47" xfId="191" applyFont="1" applyFill="1" applyBorder="1" applyAlignment="1">
      <alignment horizontal="center" vertical="center"/>
    </xf>
    <xf numFmtId="0" fontId="17" fillId="2" borderId="50" xfId="191" applyFont="1" applyFill="1" applyBorder="1" applyAlignment="1">
      <alignment horizontal="center" vertical="center"/>
    </xf>
    <xf numFmtId="1" fontId="25" fillId="14" borderId="63" xfId="191" quotePrefix="1" applyNumberFormat="1" applyFont="1" applyFill="1" applyBorder="1" applyAlignment="1">
      <alignment horizontal="center" vertical="center"/>
    </xf>
    <xf numFmtId="1" fontId="25" fillId="14" borderId="15" xfId="191" applyNumberFormat="1" applyFont="1" applyFill="1" applyBorder="1" applyAlignment="1">
      <alignment horizontal="center" vertical="center"/>
    </xf>
    <xf numFmtId="49" fontId="59" fillId="0" borderId="43" xfId="191" applyNumberFormat="1" applyFont="1" applyBorder="1" applyAlignment="1">
      <alignment horizontal="center" vertical="center"/>
    </xf>
    <xf numFmtId="49" fontId="59" fillId="0" borderId="1" xfId="191" applyNumberFormat="1" applyFont="1" applyBorder="1" applyAlignment="1">
      <alignment horizontal="center" vertical="center"/>
    </xf>
    <xf numFmtId="49" fontId="59" fillId="0" borderId="37" xfId="191" applyNumberFormat="1" applyFont="1" applyBorder="1" applyAlignment="1">
      <alignment horizontal="center" vertical="center"/>
    </xf>
    <xf numFmtId="49" fontId="63" fillId="0" borderId="23" xfId="191" applyNumberFormat="1" applyFont="1" applyBorder="1" applyAlignment="1">
      <alignment horizontal="center" vertical="center"/>
    </xf>
    <xf numFmtId="49" fontId="63" fillId="0" borderId="25" xfId="191" applyNumberFormat="1" applyFont="1" applyBorder="1" applyAlignment="1">
      <alignment horizontal="center" vertical="center"/>
    </xf>
    <xf numFmtId="0" fontId="17" fillId="2" borderId="41" xfId="191" applyFont="1" applyFill="1" applyBorder="1" applyAlignment="1">
      <alignment horizontal="center" vertical="center"/>
    </xf>
    <xf numFmtId="0" fontId="17" fillId="2" borderId="3" xfId="191" applyFont="1" applyFill="1" applyBorder="1" applyAlignment="1">
      <alignment horizontal="center" vertical="center"/>
    </xf>
    <xf numFmtId="0" fontId="17" fillId="2" borderId="42" xfId="191" applyFont="1" applyFill="1" applyBorder="1" applyAlignment="1">
      <alignment horizontal="center" vertical="center"/>
    </xf>
    <xf numFmtId="0" fontId="17" fillId="2" borderId="43" xfId="191" applyFont="1" applyFill="1" applyBorder="1" applyAlignment="1">
      <alignment horizontal="center" vertical="center"/>
    </xf>
    <xf numFmtId="0" fontId="17" fillId="2" borderId="1" xfId="191" applyFont="1" applyFill="1" applyBorder="1" applyAlignment="1">
      <alignment horizontal="center" vertical="center"/>
    </xf>
    <xf numFmtId="0" fontId="17" fillId="2" borderId="37" xfId="191" applyFont="1" applyFill="1" applyBorder="1" applyAlignment="1">
      <alignment horizontal="center" vertical="center"/>
    </xf>
    <xf numFmtId="1" fontId="25" fillId="13" borderId="7" xfId="191" applyNumberFormat="1" applyFont="1" applyFill="1" applyBorder="1" applyAlignment="1">
      <alignment horizontal="center" vertical="center"/>
    </xf>
    <xf numFmtId="1" fontId="25" fillId="13" borderId="16" xfId="191" applyNumberFormat="1" applyFont="1" applyFill="1" applyBorder="1" applyAlignment="1">
      <alignment horizontal="center" vertical="center"/>
    </xf>
    <xf numFmtId="0" fontId="17" fillId="2" borderId="2" xfId="191" applyFont="1" applyFill="1" applyBorder="1" applyAlignment="1">
      <alignment horizontal="center" vertical="center"/>
    </xf>
    <xf numFmtId="0" fontId="17" fillId="2" borderId="30" xfId="191" applyFont="1" applyFill="1" applyBorder="1" applyAlignment="1">
      <alignment horizontal="center" vertical="center"/>
    </xf>
    <xf numFmtId="0" fontId="69" fillId="0" borderId="2" xfId="191" applyFont="1" applyBorder="1" applyAlignment="1">
      <alignment horizontal="center" vertical="top" wrapText="1" shrinkToFit="1"/>
    </xf>
    <xf numFmtId="0" fontId="69" fillId="0" borderId="3" xfId="191" applyFont="1" applyBorder="1" applyAlignment="1">
      <alignment horizontal="center" vertical="top" wrapText="1" shrinkToFit="1"/>
    </xf>
    <xf numFmtId="0" fontId="69" fillId="0" borderId="4" xfId="191" applyFont="1" applyBorder="1" applyAlignment="1">
      <alignment horizontal="center" vertical="top" wrapText="1" shrinkToFit="1"/>
    </xf>
    <xf numFmtId="0" fontId="69" fillId="0" borderId="5" xfId="191" applyFont="1" applyBorder="1" applyAlignment="1">
      <alignment horizontal="center" vertical="top" wrapText="1" shrinkToFit="1"/>
    </xf>
    <xf numFmtId="0" fontId="69" fillId="0" borderId="0" xfId="191" applyFont="1" applyAlignment="1">
      <alignment horizontal="center" vertical="top" wrapText="1" shrinkToFit="1"/>
    </xf>
    <xf numFmtId="0" fontId="69" fillId="0" borderId="6" xfId="191" applyFont="1" applyBorder="1" applyAlignment="1">
      <alignment horizontal="center" vertical="top" wrapText="1" shrinkToFit="1"/>
    </xf>
    <xf numFmtId="0" fontId="69" fillId="0" borderId="30" xfId="191" applyFont="1" applyBorder="1" applyAlignment="1">
      <alignment horizontal="center" vertical="top" wrapText="1" shrinkToFit="1"/>
    </xf>
    <xf numFmtId="0" fontId="69" fillId="0" borderId="1" xfId="191" applyFont="1" applyBorder="1" applyAlignment="1">
      <alignment horizontal="center" vertical="top" wrapText="1" shrinkToFit="1"/>
    </xf>
    <xf numFmtId="0" fontId="69" fillId="0" borderId="31" xfId="191" applyFont="1" applyBorder="1" applyAlignment="1">
      <alignment horizontal="center" vertical="top" wrapText="1" shrinkToFit="1"/>
    </xf>
    <xf numFmtId="0" fontId="12" fillId="0" borderId="30" xfId="191" applyFont="1" applyBorder="1" applyAlignment="1">
      <alignment horizontal="center" vertical="center" wrapText="1" shrinkToFit="1"/>
    </xf>
    <xf numFmtId="0" fontId="12" fillId="0" borderId="1" xfId="191" applyFont="1" applyBorder="1" applyAlignment="1">
      <alignment horizontal="center" vertical="center" wrapText="1" shrinkToFit="1"/>
    </xf>
    <xf numFmtId="0" fontId="12" fillId="0" borderId="31" xfId="191" applyFont="1" applyBorder="1" applyAlignment="1">
      <alignment horizontal="center" vertical="center" wrapText="1" shrinkToFit="1"/>
    </xf>
    <xf numFmtId="49" fontId="17" fillId="2" borderId="25" xfId="191" applyNumberFormat="1" applyFont="1" applyFill="1" applyBorder="1" applyAlignment="1">
      <alignment horizontal="center" vertical="center"/>
    </xf>
    <xf numFmtId="49" fontId="17" fillId="2" borderId="26" xfId="191" applyNumberFormat="1" applyFont="1" applyFill="1" applyBorder="1" applyAlignment="1">
      <alignment horizontal="center" vertical="center"/>
    </xf>
    <xf numFmtId="0" fontId="17" fillId="2" borderId="23" xfId="191" applyFont="1" applyFill="1" applyBorder="1" applyAlignment="1">
      <alignment horizontal="center" vertical="center" shrinkToFit="1"/>
    </xf>
    <xf numFmtId="0" fontId="17" fillId="2" borderId="25" xfId="191" applyFont="1" applyFill="1" applyBorder="1" applyAlignment="1">
      <alignment horizontal="center" vertical="center" shrinkToFit="1"/>
    </xf>
    <xf numFmtId="0" fontId="17" fillId="2" borderId="26" xfId="191" applyFont="1" applyFill="1" applyBorder="1" applyAlignment="1">
      <alignment horizontal="center" vertical="center" shrinkToFit="1"/>
    </xf>
    <xf numFmtId="0" fontId="17" fillId="2" borderId="71" xfId="191" applyFont="1" applyFill="1" applyBorder="1" applyAlignment="1">
      <alignment horizontal="center" vertical="center"/>
    </xf>
    <xf numFmtId="0" fontId="59" fillId="13" borderId="44" xfId="191" applyFont="1" applyFill="1" applyBorder="1" applyAlignment="1">
      <alignment horizontal="center" vertical="center" wrapText="1" shrinkToFit="1"/>
    </xf>
    <xf numFmtId="0" fontId="59" fillId="13" borderId="36" xfId="191" applyFont="1" applyFill="1" applyBorder="1" applyAlignment="1">
      <alignment horizontal="center" vertical="center" wrapText="1" shrinkToFit="1"/>
    </xf>
    <xf numFmtId="0" fontId="59" fillId="13" borderId="46" xfId="191" applyFont="1" applyFill="1" applyBorder="1" applyAlignment="1">
      <alignment horizontal="center" vertical="center" wrapText="1" shrinkToFit="1"/>
    </xf>
    <xf numFmtId="0" fontId="59" fillId="13" borderId="45" xfId="191" applyFont="1" applyFill="1" applyBorder="1" applyAlignment="1">
      <alignment horizontal="center" vertical="center" wrapText="1" shrinkToFit="1"/>
    </xf>
    <xf numFmtId="0" fontId="59" fillId="13" borderId="13" xfId="191" applyFont="1" applyFill="1" applyBorder="1" applyAlignment="1">
      <alignment horizontal="center" vertical="center" wrapText="1" shrinkToFit="1"/>
    </xf>
    <xf numFmtId="0" fontId="59" fillId="13" borderId="39" xfId="191" applyFont="1" applyFill="1" applyBorder="1" applyAlignment="1">
      <alignment horizontal="center" vertical="center" wrapText="1" shrinkToFit="1"/>
    </xf>
    <xf numFmtId="0" fontId="17" fillId="2" borderId="38" xfId="191" applyFont="1" applyFill="1" applyBorder="1" applyAlignment="1">
      <alignment horizontal="center" vertical="center"/>
    </xf>
    <xf numFmtId="165" fontId="58" fillId="13" borderId="23" xfId="191" applyNumberFormat="1" applyFont="1" applyFill="1" applyBorder="1" applyAlignment="1">
      <alignment horizontal="center" vertical="center"/>
    </xf>
    <xf numFmtId="165" fontId="58" fillId="13" borderId="38" xfId="191" applyNumberFormat="1" applyFont="1" applyFill="1" applyBorder="1" applyAlignment="1">
      <alignment horizontal="center" vertical="center"/>
    </xf>
    <xf numFmtId="49" fontId="44" fillId="13" borderId="58" xfId="0" applyNumberFormat="1" applyFont="1" applyFill="1" applyBorder="1" applyAlignment="1">
      <alignment horizontal="center" vertical="center" shrinkToFit="1"/>
    </xf>
    <xf numFmtId="49" fontId="44" fillId="13" borderId="8" xfId="0" applyNumberFormat="1" applyFont="1" applyFill="1" applyBorder="1" applyAlignment="1">
      <alignment horizontal="center" vertical="center" shrinkToFit="1"/>
    </xf>
    <xf numFmtId="49" fontId="44" fillId="13" borderId="16" xfId="0" applyNumberFormat="1" applyFont="1" applyFill="1" applyBorder="1" applyAlignment="1">
      <alignment horizontal="center" vertical="center" shrinkToFit="1"/>
    </xf>
    <xf numFmtId="0" fontId="15" fillId="2" borderId="3" xfId="191" applyFont="1" applyFill="1" applyBorder="1" applyAlignment="1">
      <alignment horizontal="center" vertical="center" wrapText="1" shrinkToFit="1"/>
    </xf>
    <xf numFmtId="0" fontId="15" fillId="2" borderId="42" xfId="191" applyFont="1" applyFill="1" applyBorder="1" applyAlignment="1">
      <alignment horizontal="center" vertical="center" wrapText="1" shrinkToFit="1"/>
    </xf>
    <xf numFmtId="0" fontId="15" fillId="2" borderId="1" xfId="191" applyFont="1" applyFill="1" applyBorder="1" applyAlignment="1">
      <alignment horizontal="center" vertical="center" wrapText="1" shrinkToFit="1"/>
    </xf>
    <xf numFmtId="0" fontId="15" fillId="2" borderId="37" xfId="191" applyFont="1" applyFill="1" applyBorder="1" applyAlignment="1">
      <alignment horizontal="center" vertical="center" wrapText="1" shrinkToFit="1"/>
    </xf>
    <xf numFmtId="0" fontId="15" fillId="2" borderId="41" xfId="191" applyFont="1" applyFill="1" applyBorder="1" applyAlignment="1">
      <alignment horizontal="center" vertical="center" wrapText="1"/>
    </xf>
    <xf numFmtId="0" fontId="15" fillId="2" borderId="3" xfId="191" applyFont="1" applyFill="1" applyBorder="1" applyAlignment="1">
      <alignment horizontal="center" vertical="center"/>
    </xf>
    <xf numFmtId="0" fontId="15" fillId="2" borderId="42" xfId="191" applyFont="1" applyFill="1" applyBorder="1" applyAlignment="1">
      <alignment horizontal="center" vertical="center"/>
    </xf>
    <xf numFmtId="0" fontId="15" fillId="2" borderId="43" xfId="191" applyFont="1" applyFill="1" applyBorder="1" applyAlignment="1">
      <alignment horizontal="center" vertical="center"/>
    </xf>
    <xf numFmtId="0" fontId="15" fillId="2" borderId="1" xfId="191" applyFont="1" applyFill="1" applyBorder="1" applyAlignment="1">
      <alignment horizontal="center" vertical="center"/>
    </xf>
    <xf numFmtId="0" fontId="15" fillId="2" borderId="37" xfId="191" applyFont="1" applyFill="1" applyBorder="1" applyAlignment="1">
      <alignment horizontal="center" vertical="center"/>
    </xf>
    <xf numFmtId="1" fontId="44" fillId="0" borderId="56" xfId="191" applyNumberFormat="1" applyFont="1" applyBorder="1" applyAlignment="1">
      <alignment horizontal="center" vertical="center"/>
    </xf>
    <xf numFmtId="0" fontId="64" fillId="12" borderId="2" xfId="191" quotePrefix="1" applyFont="1" applyFill="1" applyBorder="1" applyAlignment="1">
      <alignment horizontal="center" vertical="center"/>
    </xf>
    <xf numFmtId="0" fontId="64" fillId="12" borderId="3" xfId="191" quotePrefix="1" applyFont="1" applyFill="1" applyBorder="1" applyAlignment="1">
      <alignment horizontal="center" vertical="center"/>
    </xf>
    <xf numFmtId="0" fontId="64" fillId="12" borderId="4" xfId="191" quotePrefix="1" applyFont="1" applyFill="1" applyBorder="1" applyAlignment="1">
      <alignment horizontal="center" vertical="center"/>
    </xf>
    <xf numFmtId="0" fontId="64" fillId="12" borderId="30" xfId="191" quotePrefix="1" applyFont="1" applyFill="1" applyBorder="1" applyAlignment="1">
      <alignment horizontal="center" vertical="center"/>
    </xf>
    <xf numFmtId="0" fontId="64" fillId="12" borderId="1" xfId="191" quotePrefix="1" applyFont="1" applyFill="1" applyBorder="1" applyAlignment="1">
      <alignment horizontal="center" vertical="center"/>
    </xf>
    <xf numFmtId="0" fontId="64" fillId="12" borderId="31" xfId="191" quotePrefix="1" applyFont="1" applyFill="1" applyBorder="1" applyAlignment="1">
      <alignment horizontal="center" vertical="center"/>
    </xf>
    <xf numFmtId="0" fontId="25" fillId="13" borderId="47" xfId="0" quotePrefix="1" applyFont="1" applyFill="1" applyBorder="1" applyAlignment="1">
      <alignment horizontal="left" vertical="center" shrinkToFit="1"/>
    </xf>
    <xf numFmtId="0" fontId="25" fillId="13" borderId="48" xfId="0" quotePrefix="1" applyFont="1" applyFill="1" applyBorder="1" applyAlignment="1">
      <alignment horizontal="left" vertical="center" shrinkToFit="1"/>
    </xf>
    <xf numFmtId="0" fontId="25" fillId="13" borderId="49" xfId="0" quotePrefix="1" applyFont="1" applyFill="1" applyBorder="1" applyAlignment="1">
      <alignment horizontal="left" vertical="center" shrinkToFit="1"/>
    </xf>
    <xf numFmtId="166" fontId="74" fillId="0" borderId="25" xfId="191" applyNumberFormat="1" applyFont="1" applyBorder="1" applyAlignment="1">
      <alignment horizontal="left" vertical="center" shrinkToFit="1"/>
    </xf>
    <xf numFmtId="166" fontId="74" fillId="0" borderId="38" xfId="191" applyNumberFormat="1" applyFont="1" applyBorder="1" applyAlignment="1">
      <alignment horizontal="left" vertical="center" shrinkToFit="1"/>
    </xf>
    <xf numFmtId="166" fontId="74" fillId="0" borderId="25" xfId="191" applyNumberFormat="1" applyFont="1" applyBorder="1" applyAlignment="1">
      <alignment horizontal="center" vertical="center" shrinkToFit="1"/>
    </xf>
    <xf numFmtId="164" fontId="17" fillId="0" borderId="43" xfId="191" applyNumberFormat="1" applyFont="1" applyBorder="1" applyAlignment="1">
      <alignment horizontal="center" vertical="center"/>
    </xf>
    <xf numFmtId="164" fontId="17" fillId="0" borderId="1" xfId="191" applyNumberFormat="1" applyFont="1" applyBorder="1" applyAlignment="1">
      <alignment horizontal="center" vertical="center"/>
    </xf>
    <xf numFmtId="165" fontId="58" fillId="0" borderId="1" xfId="191" applyNumberFormat="1" applyFont="1" applyBorder="1" applyAlignment="1">
      <alignment horizontal="center" vertical="center"/>
    </xf>
    <xf numFmtId="165" fontId="58" fillId="0" borderId="31" xfId="191" applyNumberFormat="1" applyFont="1" applyBorder="1" applyAlignment="1">
      <alignment horizontal="center" vertical="center"/>
    </xf>
    <xf numFmtId="0" fontId="58" fillId="12" borderId="36" xfId="191" applyFont="1" applyFill="1" applyBorder="1" applyAlignment="1">
      <alignment horizontal="center" vertical="center" shrinkToFit="1"/>
    </xf>
    <xf numFmtId="0" fontId="58" fillId="12" borderId="39" xfId="191" applyFont="1" applyFill="1" applyBorder="1" applyAlignment="1">
      <alignment horizontal="center" vertical="center" shrinkToFit="1"/>
    </xf>
    <xf numFmtId="0" fontId="74" fillId="12" borderId="41" xfId="191" applyFont="1" applyFill="1" applyBorder="1" applyAlignment="1">
      <alignment horizontal="center" vertical="center"/>
    </xf>
    <xf numFmtId="0" fontId="74" fillId="12" borderId="3" xfId="191" applyFont="1" applyFill="1" applyBorder="1" applyAlignment="1">
      <alignment horizontal="center" vertical="center"/>
    </xf>
    <xf numFmtId="0" fontId="74" fillId="12" borderId="4" xfId="191" applyFont="1" applyFill="1" applyBorder="1" applyAlignment="1">
      <alignment horizontal="center" vertical="center"/>
    </xf>
    <xf numFmtId="0" fontId="74" fillId="12" borderId="43" xfId="191" applyFont="1" applyFill="1" applyBorder="1" applyAlignment="1">
      <alignment horizontal="center" vertical="center"/>
    </xf>
    <xf numFmtId="0" fontId="74" fillId="12" borderId="1" xfId="191" applyFont="1" applyFill="1" applyBorder="1" applyAlignment="1">
      <alignment horizontal="center" vertical="center"/>
    </xf>
    <xf numFmtId="0" fontId="74" fillId="12" borderId="31" xfId="191" applyFont="1" applyFill="1" applyBorder="1" applyAlignment="1">
      <alignment horizontal="center" vertical="center"/>
    </xf>
    <xf numFmtId="0" fontId="26" fillId="13" borderId="14" xfId="191" quotePrefix="1" applyFont="1" applyFill="1" applyBorder="1" applyAlignment="1">
      <alignment horizontal="right" vertical="center" shrinkToFit="1"/>
    </xf>
    <xf numFmtId="0" fontId="26" fillId="13" borderId="10" xfId="191" quotePrefix="1" applyFont="1" applyFill="1" applyBorder="1" applyAlignment="1">
      <alignment horizontal="right" vertical="center" shrinkToFit="1"/>
    </xf>
    <xf numFmtId="0" fontId="26" fillId="13" borderId="15" xfId="191" quotePrefix="1" applyFont="1" applyFill="1" applyBorder="1" applyAlignment="1">
      <alignment horizontal="right" vertical="center" shrinkToFit="1"/>
    </xf>
    <xf numFmtId="0" fontId="26" fillId="13" borderId="47" xfId="191" quotePrefix="1" applyFont="1" applyFill="1" applyBorder="1" applyAlignment="1">
      <alignment horizontal="right" vertical="center" shrinkToFit="1"/>
    </xf>
    <xf numFmtId="0" fontId="26" fillId="13" borderId="48" xfId="191" quotePrefix="1" applyFont="1" applyFill="1" applyBorder="1" applyAlignment="1">
      <alignment horizontal="right" vertical="center" shrinkToFit="1"/>
    </xf>
    <xf numFmtId="0" fontId="26" fillId="13" borderId="50" xfId="191" quotePrefix="1" applyFont="1" applyFill="1" applyBorder="1" applyAlignment="1">
      <alignment horizontal="right" vertical="center" shrinkToFit="1"/>
    </xf>
    <xf numFmtId="164" fontId="24" fillId="14" borderId="47" xfId="191" quotePrefix="1" applyNumberFormat="1" applyFont="1" applyFill="1" applyBorder="1" applyAlignment="1">
      <alignment horizontal="center" vertical="center"/>
    </xf>
    <xf numFmtId="164" fontId="24" fillId="14" borderId="48" xfId="191" quotePrefix="1" applyNumberFormat="1" applyFont="1" applyFill="1" applyBorder="1" applyAlignment="1">
      <alignment horizontal="center" vertical="center"/>
    </xf>
    <xf numFmtId="164" fontId="24" fillId="14" borderId="49" xfId="191" quotePrefix="1" applyNumberFormat="1" applyFont="1" applyFill="1" applyBorder="1" applyAlignment="1">
      <alignment horizontal="center" vertical="center"/>
    </xf>
    <xf numFmtId="0" fontId="17" fillId="2" borderId="4" xfId="191" applyFont="1" applyFill="1" applyBorder="1" applyAlignment="1">
      <alignment horizontal="center" vertical="center"/>
    </xf>
    <xf numFmtId="0" fontId="17" fillId="2" borderId="31" xfId="191" applyFont="1" applyFill="1" applyBorder="1" applyAlignment="1">
      <alignment horizontal="center" vertical="center"/>
    </xf>
    <xf numFmtId="164" fontId="24" fillId="13" borderId="58" xfId="191" quotePrefix="1" applyNumberFormat="1" applyFont="1" applyFill="1" applyBorder="1" applyAlignment="1">
      <alignment horizontal="center" vertical="center"/>
    </xf>
    <xf numFmtId="164" fontId="24" fillId="13" borderId="8" xfId="191" quotePrefix="1" applyNumberFormat="1" applyFont="1" applyFill="1" applyBorder="1" applyAlignment="1">
      <alignment horizontal="center" vertical="center"/>
    </xf>
    <xf numFmtId="164" fontId="24" fillId="13" borderId="9" xfId="191" quotePrefix="1" applyNumberFormat="1" applyFont="1" applyFill="1" applyBorder="1" applyAlignment="1">
      <alignment horizontal="center" vertical="center"/>
    </xf>
    <xf numFmtId="164" fontId="65" fillId="0" borderId="2" xfId="191" quotePrefix="1" applyNumberFormat="1" applyFont="1" applyBorder="1" applyAlignment="1">
      <alignment horizontal="center" vertical="center"/>
    </xf>
    <xf numFmtId="164" fontId="65" fillId="0" borderId="3" xfId="191" quotePrefix="1" applyNumberFormat="1" applyFont="1" applyBorder="1" applyAlignment="1">
      <alignment horizontal="center" vertical="center"/>
    </xf>
    <xf numFmtId="164" fontId="65" fillId="0" borderId="4" xfId="191" quotePrefix="1" applyNumberFormat="1" applyFont="1" applyBorder="1" applyAlignment="1">
      <alignment horizontal="center" vertical="center"/>
    </xf>
    <xf numFmtId="164" fontId="65" fillId="0" borderId="5" xfId="191" quotePrefix="1" applyNumberFormat="1" applyFont="1" applyBorder="1" applyAlignment="1">
      <alignment horizontal="center" vertical="center"/>
    </xf>
    <xf numFmtId="164" fontId="65" fillId="0" borderId="0" xfId="191" quotePrefix="1" applyNumberFormat="1" applyFont="1" applyAlignment="1">
      <alignment horizontal="center" vertical="center"/>
    </xf>
    <xf numFmtId="164" fontId="65" fillId="0" borderId="6" xfId="191" quotePrefix="1" applyNumberFormat="1" applyFont="1" applyBorder="1" applyAlignment="1">
      <alignment horizontal="center" vertical="center"/>
    </xf>
    <xf numFmtId="164" fontId="65" fillId="0" borderId="7" xfId="191" quotePrefix="1" applyNumberFormat="1" applyFont="1" applyBorder="1" applyAlignment="1">
      <alignment horizontal="center" vertical="center"/>
    </xf>
    <xf numFmtId="164" fontId="65" fillId="0" borderId="8" xfId="191" quotePrefix="1" applyNumberFormat="1" applyFont="1" applyBorder="1" applyAlignment="1">
      <alignment horizontal="center" vertical="center"/>
    </xf>
    <xf numFmtId="164" fontId="65" fillId="0" borderId="9" xfId="191" quotePrefix="1" applyNumberFormat="1" applyFont="1" applyBorder="1" applyAlignment="1">
      <alignment horizontal="center" vertical="center"/>
    </xf>
    <xf numFmtId="0" fontId="44" fillId="13" borderId="5" xfId="190" applyFont="1" applyFill="1" applyBorder="1" applyAlignment="1">
      <alignment horizontal="right" vertical="center" shrinkToFit="1"/>
    </xf>
    <xf numFmtId="0" fontId="17" fillId="0" borderId="23" xfId="191" applyFont="1" applyBorder="1" applyAlignment="1">
      <alignment horizontal="center" vertical="center" wrapText="1" shrinkToFit="1"/>
    </xf>
    <xf numFmtId="0" fontId="44" fillId="0" borderId="25" xfId="191" applyFont="1" applyBorder="1" applyAlignment="1">
      <alignment horizontal="center" vertical="center" wrapText="1" shrinkToFit="1"/>
    </xf>
    <xf numFmtId="0" fontId="44" fillId="0" borderId="38" xfId="191" applyFont="1" applyBorder="1" applyAlignment="1">
      <alignment horizontal="center" vertical="center" wrapText="1" shrinkToFit="1"/>
    </xf>
    <xf numFmtId="0" fontId="44" fillId="0" borderId="23" xfId="191" applyFont="1" applyBorder="1" applyAlignment="1">
      <alignment horizontal="center" vertical="center" wrapText="1" shrinkToFit="1"/>
    </xf>
    <xf numFmtId="0" fontId="12" fillId="0" borderId="1" xfId="2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27" fillId="0" borderId="27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0" fontId="28" fillId="13" borderId="0" xfId="0" applyFont="1" applyFill="1" applyAlignment="1">
      <alignment horizontal="center" vertical="center"/>
    </xf>
    <xf numFmtId="0" fontId="30" fillId="13" borderId="0" xfId="0" applyFont="1" applyFill="1" applyAlignment="1">
      <alignment horizontal="center" vertical="center" shrinkToFit="1"/>
    </xf>
    <xf numFmtId="0" fontId="26" fillId="13" borderId="80" xfId="0" applyFont="1" applyFill="1" applyBorder="1" applyAlignment="1">
      <alignment horizontal="right" vertical="center" shrinkToFit="1"/>
    </xf>
    <xf numFmtId="0" fontId="48" fillId="13" borderId="14" xfId="0" applyFont="1" applyFill="1" applyBorder="1" applyAlignment="1">
      <alignment horizontal="center" vertical="center" wrapText="1" shrinkToFit="1"/>
    </xf>
    <xf numFmtId="0" fontId="47" fillId="13" borderId="10" xfId="0" applyFont="1" applyFill="1" applyBorder="1" applyAlignment="1">
      <alignment horizontal="center" vertical="center" wrapText="1" shrinkToFit="1"/>
    </xf>
    <xf numFmtId="0" fontId="47" fillId="13" borderId="15" xfId="0" applyFont="1" applyFill="1" applyBorder="1" applyAlignment="1">
      <alignment horizontal="center" vertical="center" wrapText="1" shrinkToFit="1"/>
    </xf>
    <xf numFmtId="0" fontId="47" fillId="13" borderId="17" xfId="0" applyFont="1" applyFill="1" applyBorder="1" applyAlignment="1">
      <alignment horizontal="center" vertical="center" wrapText="1" shrinkToFit="1"/>
    </xf>
    <xf numFmtId="0" fontId="47" fillId="13" borderId="0" xfId="0" applyFont="1" applyFill="1" applyAlignment="1">
      <alignment horizontal="center" vertical="center" wrapText="1" shrinkToFit="1"/>
    </xf>
    <xf numFmtId="0" fontId="47" fillId="13" borderId="18" xfId="0" applyFont="1" applyFill="1" applyBorder="1" applyAlignment="1">
      <alignment horizontal="center" vertical="center" wrapText="1" shrinkToFit="1"/>
    </xf>
    <xf numFmtId="0" fontId="47" fillId="13" borderId="58" xfId="0" applyFont="1" applyFill="1" applyBorder="1" applyAlignment="1">
      <alignment horizontal="center" vertical="center" wrapText="1" shrinkToFit="1"/>
    </xf>
    <xf numFmtId="0" fontId="47" fillId="13" borderId="8" xfId="0" applyFont="1" applyFill="1" applyBorder="1" applyAlignment="1">
      <alignment horizontal="center" vertical="center" wrapText="1" shrinkToFit="1"/>
    </xf>
    <xf numFmtId="0" fontId="47" fillId="13" borderId="16" xfId="0" applyFont="1" applyFill="1" applyBorder="1" applyAlignment="1">
      <alignment horizontal="center" vertical="center" wrapText="1" shrinkToFit="1"/>
    </xf>
    <xf numFmtId="1" fontId="30" fillId="0" borderId="0" xfId="0" applyNumberFormat="1" applyFont="1" applyAlignment="1">
      <alignment horizontal="center" vertical="center" shrinkToFit="1"/>
    </xf>
    <xf numFmtId="166" fontId="43" fillId="0" borderId="1" xfId="0" applyNumberFormat="1" applyFont="1" applyBorder="1" applyAlignment="1">
      <alignment horizontal="right"/>
    </xf>
    <xf numFmtId="0" fontId="17" fillId="12" borderId="24" xfId="0" applyFont="1" applyFill="1" applyBorder="1" applyAlignment="1">
      <alignment horizontal="center" vertical="center" shrinkToFit="1"/>
    </xf>
    <xf numFmtId="0" fontId="17" fillId="12" borderId="25" xfId="0" applyFont="1" applyFill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51" fillId="13" borderId="0" xfId="0" applyFont="1" applyFill="1" applyAlignment="1">
      <alignment horizontal="center" vertical="center" shrinkToFit="1"/>
    </xf>
    <xf numFmtId="0" fontId="25" fillId="0" borderId="56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25" fillId="13" borderId="59" xfId="0" applyFont="1" applyFill="1" applyBorder="1" applyAlignment="1">
      <alignment horizontal="center" vertical="center" wrapText="1"/>
    </xf>
    <xf numFmtId="0" fontId="25" fillId="13" borderId="48" xfId="0" applyFont="1" applyFill="1" applyBorder="1" applyAlignment="1">
      <alignment horizontal="center" vertical="center" wrapText="1"/>
    </xf>
    <xf numFmtId="0" fontId="25" fillId="13" borderId="49" xfId="0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 wrapText="1" shrinkToFit="1"/>
    </xf>
    <xf numFmtId="0" fontId="45" fillId="0" borderId="3" xfId="0" applyFont="1" applyBorder="1" applyAlignment="1">
      <alignment horizontal="center" vertical="center" shrinkToFit="1"/>
    </xf>
    <xf numFmtId="0" fontId="45" fillId="0" borderId="4" xfId="0" applyFont="1" applyBorder="1" applyAlignment="1">
      <alignment horizontal="center" vertical="center" shrinkToFit="1"/>
    </xf>
    <xf numFmtId="0" fontId="45" fillId="0" borderId="5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6" xfId="0" applyFont="1" applyBorder="1" applyAlignment="1">
      <alignment horizontal="center" vertical="center" shrinkToFit="1"/>
    </xf>
    <xf numFmtId="0" fontId="45" fillId="0" borderId="30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5" fillId="0" borderId="31" xfId="0" applyFont="1" applyBorder="1" applyAlignment="1">
      <alignment horizontal="center" vertical="center" shrinkToFit="1"/>
    </xf>
    <xf numFmtId="0" fontId="50" fillId="0" borderId="0" xfId="191" applyFont="1" applyAlignment="1">
      <alignment horizontal="center" vertical="top"/>
    </xf>
    <xf numFmtId="0" fontId="34" fillId="0" borderId="5" xfId="191" applyFont="1" applyBorder="1" applyAlignment="1">
      <alignment horizontal="center" vertical="center"/>
    </xf>
    <xf numFmtId="0" fontId="34" fillId="0" borderId="0" xfId="191" applyFont="1" applyAlignment="1">
      <alignment horizontal="center" vertical="top"/>
    </xf>
    <xf numFmtId="0" fontId="48" fillId="0" borderId="17" xfId="191" applyFont="1" applyBorder="1" applyAlignment="1">
      <alignment horizontal="left" vertical="top" wrapText="1"/>
    </xf>
    <xf numFmtId="0" fontId="48" fillId="0" borderId="0" xfId="191" applyFont="1" applyAlignment="1">
      <alignment horizontal="left" vertical="top" wrapText="1"/>
    </xf>
    <xf numFmtId="0" fontId="48" fillId="0" borderId="18" xfId="191" applyFont="1" applyBorder="1" applyAlignment="1">
      <alignment horizontal="left" vertical="top" wrapText="1"/>
    </xf>
    <xf numFmtId="0" fontId="58" fillId="0" borderId="17" xfId="191" applyFont="1" applyBorder="1" applyAlignment="1">
      <alignment horizontal="left" vertical="center" shrinkToFit="1"/>
    </xf>
    <xf numFmtId="0" fontId="58" fillId="0" borderId="0" xfId="191" applyFont="1" applyAlignment="1">
      <alignment horizontal="left" vertical="center" shrinkToFit="1"/>
    </xf>
    <xf numFmtId="0" fontId="58" fillId="0" borderId="18" xfId="191" applyFont="1" applyBorder="1" applyAlignment="1">
      <alignment horizontal="left" vertical="center" shrinkToFit="1"/>
    </xf>
    <xf numFmtId="0" fontId="59" fillId="0" borderId="17" xfId="191" quotePrefix="1" applyFont="1" applyBorder="1" applyAlignment="1">
      <alignment horizontal="center" vertical="center" wrapText="1"/>
    </xf>
    <xf numFmtId="0" fontId="59" fillId="0" borderId="0" xfId="191" quotePrefix="1" applyFont="1" applyAlignment="1">
      <alignment horizontal="center" vertical="center" wrapText="1"/>
    </xf>
    <xf numFmtId="0" fontId="59" fillId="0" borderId="18" xfId="191" quotePrefix="1" applyFont="1" applyBorder="1" applyAlignment="1">
      <alignment horizontal="center" vertical="center" wrapText="1"/>
    </xf>
    <xf numFmtId="0" fontId="59" fillId="0" borderId="43" xfId="191" quotePrefix="1" applyFont="1" applyBorder="1" applyAlignment="1">
      <alignment horizontal="center" vertical="center" wrapText="1"/>
    </xf>
    <xf numFmtId="0" fontId="59" fillId="0" borderId="1" xfId="191" quotePrefix="1" applyFont="1" applyBorder="1" applyAlignment="1">
      <alignment horizontal="center" vertical="center" wrapText="1"/>
    </xf>
    <xf numFmtId="0" fontId="59" fillId="0" borderId="37" xfId="191" quotePrefix="1" applyFont="1" applyBorder="1" applyAlignment="1">
      <alignment horizontal="center" vertical="center" wrapText="1"/>
    </xf>
    <xf numFmtId="0" fontId="59" fillId="0" borderId="17" xfId="191" applyFont="1" applyBorder="1" applyAlignment="1">
      <alignment horizontal="center" vertical="center"/>
    </xf>
    <xf numFmtId="0" fontId="59" fillId="0" borderId="18" xfId="191" applyFont="1" applyBorder="1" applyAlignment="1">
      <alignment horizontal="center" vertical="center"/>
    </xf>
    <xf numFmtId="0" fontId="59" fillId="0" borderId="43" xfId="191" applyFont="1" applyBorder="1" applyAlignment="1">
      <alignment horizontal="center" vertical="center"/>
    </xf>
    <xf numFmtId="0" fontId="59" fillId="0" borderId="37" xfId="191" applyFont="1" applyBorder="1" applyAlignment="1">
      <alignment horizontal="center" vertical="center"/>
    </xf>
    <xf numFmtId="165" fontId="59" fillId="0" borderId="17" xfId="191" applyNumberFormat="1" applyFont="1" applyBorder="1" applyAlignment="1">
      <alignment horizontal="center" vertical="center"/>
    </xf>
    <xf numFmtId="165" fontId="59" fillId="0" borderId="18" xfId="191" applyNumberFormat="1" applyFont="1" applyBorder="1" applyAlignment="1">
      <alignment horizontal="center" vertical="center"/>
    </xf>
    <xf numFmtId="165" fontId="59" fillId="0" borderId="43" xfId="191" applyNumberFormat="1" applyFont="1" applyBorder="1" applyAlignment="1">
      <alignment horizontal="center" vertical="center"/>
    </xf>
    <xf numFmtId="165" fontId="59" fillId="0" borderId="37" xfId="191" applyNumberFormat="1" applyFont="1" applyBorder="1" applyAlignment="1">
      <alignment horizontal="center" vertical="center"/>
    </xf>
    <xf numFmtId="0" fontId="48" fillId="0" borderId="43" xfId="191" applyFont="1" applyBorder="1" applyAlignment="1">
      <alignment horizontal="left" vertical="top" wrapText="1"/>
    </xf>
    <xf numFmtId="0" fontId="48" fillId="0" borderId="1" xfId="191" applyFont="1" applyBorder="1" applyAlignment="1">
      <alignment horizontal="left" vertical="top" wrapText="1"/>
    </xf>
    <xf numFmtId="0" fontId="48" fillId="0" borderId="37" xfId="191" applyFont="1" applyBorder="1" applyAlignment="1">
      <alignment horizontal="left" vertical="top" wrapText="1"/>
    </xf>
    <xf numFmtId="165" fontId="55" fillId="13" borderId="17" xfId="191" applyNumberFormat="1" applyFont="1" applyFill="1" applyBorder="1" applyAlignment="1">
      <alignment horizontal="center" vertical="top" wrapText="1"/>
    </xf>
    <xf numFmtId="0" fontId="58" fillId="0" borderId="41" xfId="191" applyFont="1" applyBorder="1" applyAlignment="1">
      <alignment horizontal="left" vertical="center" shrinkToFit="1"/>
    </xf>
    <xf numFmtId="0" fontId="58" fillId="0" borderId="3" xfId="191" applyFont="1" applyBorder="1" applyAlignment="1">
      <alignment horizontal="left" vertical="center" shrinkToFit="1"/>
    </xf>
    <xf numFmtId="0" fontId="58" fillId="0" borderId="42" xfId="191" applyFont="1" applyBorder="1" applyAlignment="1">
      <alignment horizontal="left" vertical="center" shrinkToFit="1"/>
    </xf>
    <xf numFmtId="0" fontId="59" fillId="0" borderId="41" xfId="191" quotePrefix="1" applyFont="1" applyBorder="1" applyAlignment="1">
      <alignment horizontal="center" vertical="center" wrapText="1"/>
    </xf>
    <xf numFmtId="0" fontId="59" fillId="0" borderId="3" xfId="191" quotePrefix="1" applyFont="1" applyBorder="1" applyAlignment="1">
      <alignment horizontal="center" vertical="center" wrapText="1"/>
    </xf>
    <xf numFmtId="0" fontId="59" fillId="0" borderId="42" xfId="191" quotePrefix="1" applyFont="1" applyBorder="1" applyAlignment="1">
      <alignment horizontal="center" vertical="center" wrapText="1"/>
    </xf>
    <xf numFmtId="0" fontId="59" fillId="0" borderId="41" xfId="191" applyFont="1" applyBorder="1" applyAlignment="1">
      <alignment horizontal="center" vertical="center"/>
    </xf>
    <xf numFmtId="0" fontId="59" fillId="0" borderId="42" xfId="191" applyFont="1" applyBorder="1" applyAlignment="1">
      <alignment horizontal="center" vertical="center"/>
    </xf>
    <xf numFmtId="165" fontId="59" fillId="0" borderId="41" xfId="191" applyNumberFormat="1" applyFont="1" applyBorder="1" applyAlignment="1">
      <alignment horizontal="center" vertical="center"/>
    </xf>
    <xf numFmtId="165" fontId="59" fillId="0" borderId="42" xfId="191" applyNumberFormat="1" applyFont="1" applyBorder="1" applyAlignment="1">
      <alignment horizontal="center" vertical="center"/>
    </xf>
    <xf numFmtId="0" fontId="59" fillId="13" borderId="35" xfId="191" applyFont="1" applyFill="1" applyBorder="1" applyAlignment="1">
      <alignment horizontal="center" vertical="center" wrapText="1" shrinkToFit="1"/>
    </xf>
    <xf numFmtId="0" fontId="59" fillId="13" borderId="64" xfId="191" applyFont="1" applyFill="1" applyBorder="1" applyAlignment="1">
      <alignment horizontal="center" vertical="center" wrapText="1" shrinkToFit="1"/>
    </xf>
    <xf numFmtId="0" fontId="59" fillId="13" borderId="53" xfId="191" applyFont="1" applyFill="1" applyBorder="1" applyAlignment="1">
      <alignment horizontal="center" vertical="center" wrapText="1" shrinkToFit="1"/>
    </xf>
    <xf numFmtId="0" fontId="30" fillId="0" borderId="25" xfId="0" applyFont="1" applyBorder="1" applyAlignment="1">
      <alignment horizontal="center" vertical="center" shrinkToFit="1"/>
    </xf>
    <xf numFmtId="0" fontId="30" fillId="13" borderId="25" xfId="0" applyFont="1" applyFill="1" applyBorder="1" applyAlignment="1">
      <alignment horizontal="center" vertical="center" shrinkToFit="1"/>
    </xf>
    <xf numFmtId="0" fontId="24" fillId="13" borderId="47" xfId="0" applyFont="1" applyFill="1" applyBorder="1" applyAlignment="1">
      <alignment horizontal="left" vertical="center" shrinkToFit="1"/>
    </xf>
    <xf numFmtId="0" fontId="24" fillId="13" borderId="50" xfId="0" applyFont="1" applyFill="1" applyBorder="1" applyAlignment="1">
      <alignment horizontal="left" vertical="center" shrinkToFit="1"/>
    </xf>
    <xf numFmtId="0" fontId="24" fillId="0" borderId="53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left" vertical="center" indent="1" shrinkToFit="1"/>
    </xf>
    <xf numFmtId="0" fontId="24" fillId="0" borderId="21" xfId="0" applyFont="1" applyBorder="1" applyAlignment="1">
      <alignment horizontal="left" vertical="center" indent="1" shrinkToFit="1"/>
    </xf>
    <xf numFmtId="0" fontId="24" fillId="0" borderId="47" xfId="0" applyFont="1" applyBorder="1" applyAlignment="1">
      <alignment horizontal="left" vertical="center" indent="1" shrinkToFit="1"/>
    </xf>
    <xf numFmtId="0" fontId="24" fillId="0" borderId="50" xfId="0" applyFont="1" applyBorder="1" applyAlignment="1">
      <alignment horizontal="left" vertical="center" indent="1" shrinkToFit="1"/>
    </xf>
    <xf numFmtId="0" fontId="26" fillId="13" borderId="52" xfId="0" applyFont="1" applyFill="1" applyBorder="1" applyAlignment="1">
      <alignment horizontal="right" vertical="center" shrinkToFit="1"/>
    </xf>
    <xf numFmtId="0" fontId="26" fillId="13" borderId="60" xfId="0" applyFont="1" applyFill="1" applyBorder="1" applyAlignment="1">
      <alignment horizontal="right" vertical="center" shrinkToFit="1"/>
    </xf>
    <xf numFmtId="0" fontId="26" fillId="13" borderId="51" xfId="0" applyFont="1" applyFill="1" applyBorder="1" applyAlignment="1">
      <alignment horizontal="right" vertical="center" shrinkToFit="1"/>
    </xf>
    <xf numFmtId="1" fontId="30" fillId="0" borderId="1" xfId="0" applyNumberFormat="1" applyFont="1" applyBorder="1" applyAlignment="1">
      <alignment horizontal="center" vertical="center" shrinkToFit="1"/>
    </xf>
    <xf numFmtId="0" fontId="24" fillId="13" borderId="52" xfId="0" applyFont="1" applyFill="1" applyBorder="1" applyAlignment="1">
      <alignment horizontal="left" vertical="center" shrinkToFit="1"/>
    </xf>
    <xf numFmtId="0" fontId="24" fillId="13" borderId="51" xfId="0" applyFont="1" applyFill="1" applyBorder="1" applyAlignment="1">
      <alignment horizontal="left" vertical="center" shrinkToFit="1"/>
    </xf>
    <xf numFmtId="0" fontId="51" fillId="13" borderId="25" xfId="0" applyFont="1" applyFill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12" fillId="3" borderId="25" xfId="0" applyFont="1" applyFill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/>
    </xf>
    <xf numFmtId="18" fontId="24" fillId="0" borderId="47" xfId="0" applyNumberFormat="1" applyFont="1" applyBorder="1" applyAlignment="1">
      <alignment horizontal="left" vertical="center" shrinkToFit="1"/>
    </xf>
    <xf numFmtId="18" fontId="24" fillId="0" borderId="50" xfId="0" applyNumberFormat="1" applyFont="1" applyBorder="1" applyAlignment="1">
      <alignment horizontal="left" vertical="center" shrinkToFit="1"/>
    </xf>
    <xf numFmtId="0" fontId="90" fillId="13" borderId="0" xfId="191" applyFont="1" applyFill="1" applyAlignment="1">
      <alignment horizontal="center" vertical="center"/>
    </xf>
    <xf numFmtId="0" fontId="91" fillId="13" borderId="0" xfId="191" applyFont="1" applyFill="1" applyAlignment="1">
      <alignment horizontal="center" vertical="center"/>
    </xf>
    <xf numFmtId="0" fontId="74" fillId="0" borderId="5" xfId="190" applyFont="1" applyBorder="1" applyAlignment="1">
      <alignment horizontal="right"/>
    </xf>
    <xf numFmtId="0" fontId="74" fillId="0" borderId="0" xfId="190" applyFont="1" applyAlignment="1">
      <alignment horizontal="right"/>
    </xf>
    <xf numFmtId="0" fontId="76" fillId="0" borderId="0" xfId="190" applyFont="1" applyAlignment="1">
      <alignment horizontal="center"/>
    </xf>
    <xf numFmtId="0" fontId="74" fillId="0" borderId="0" xfId="190" applyFont="1" applyAlignment="1">
      <alignment horizontal="center"/>
    </xf>
    <xf numFmtId="0" fontId="26" fillId="0" borderId="5" xfId="191" applyFont="1" applyBorder="1" applyAlignment="1">
      <alignment horizontal="right" vertical="center"/>
    </xf>
    <xf numFmtId="0" fontId="17" fillId="13" borderId="0" xfId="191" applyFont="1" applyFill="1" applyBorder="1" applyAlignment="1">
      <alignment horizontal="right" vertical="center" shrinkToFit="1"/>
    </xf>
    <xf numFmtId="0" fontId="17" fillId="13" borderId="0" xfId="190" applyFont="1" applyFill="1" applyBorder="1" applyAlignment="1">
      <alignment horizontal="right" vertical="center" shrinkToFit="1"/>
    </xf>
    <xf numFmtId="0" fontId="44" fillId="13" borderId="0" xfId="191" applyFont="1" applyFill="1" applyBorder="1" applyAlignment="1">
      <alignment horizontal="right" vertical="center" shrinkToFit="1"/>
    </xf>
    <xf numFmtId="0" fontId="44" fillId="13" borderId="0" xfId="190" applyFont="1" applyFill="1" applyBorder="1" applyAlignment="1">
      <alignment horizontal="right" vertical="center" shrinkToFit="1"/>
    </xf>
    <xf numFmtId="0" fontId="26" fillId="0" borderId="0" xfId="191" applyFont="1" applyBorder="1" applyAlignment="1">
      <alignment horizontal="right" vertical="center"/>
    </xf>
    <xf numFmtId="0" fontId="61" fillId="15" borderId="23" xfId="191" quotePrefix="1" applyFont="1" applyFill="1" applyBorder="1" applyAlignment="1">
      <alignment horizontal="center" vertical="top"/>
    </xf>
    <xf numFmtId="0" fontId="61" fillId="15" borderId="25" xfId="191" quotePrefix="1" applyFont="1" applyFill="1" applyBorder="1" applyAlignment="1">
      <alignment horizontal="center" vertical="top"/>
    </xf>
    <xf numFmtId="0" fontId="61" fillId="15" borderId="38" xfId="191" quotePrefix="1" applyFont="1" applyFill="1" applyBorder="1" applyAlignment="1">
      <alignment horizontal="center" vertical="top"/>
    </xf>
    <xf numFmtId="0" fontId="80" fillId="0" borderId="0" xfId="24" applyFont="1" applyAlignment="1">
      <alignment horizontal="center"/>
    </xf>
    <xf numFmtId="0" fontId="80" fillId="0" borderId="0" xfId="24" applyFont="1" applyAlignment="1">
      <alignment horizontal="left"/>
    </xf>
    <xf numFmtId="0" fontId="54" fillId="0" borderId="0" xfId="191" applyFont="1" applyAlignment="1">
      <alignment horizontal="center" vertical="center"/>
    </xf>
    <xf numFmtId="0" fontId="81" fillId="0" borderId="0" xfId="24" applyFont="1" applyAlignment="1">
      <alignment horizontal="left"/>
    </xf>
    <xf numFmtId="0" fontId="92" fillId="0" borderId="0" xfId="191" applyFont="1" applyAlignment="1">
      <alignment horizontal="center" vertical="center"/>
    </xf>
    <xf numFmtId="0" fontId="81" fillId="0" borderId="0" xfId="24" applyFont="1" applyAlignment="1">
      <alignment horizontal="center"/>
    </xf>
    <xf numFmtId="167" fontId="49" fillId="0" borderId="1" xfId="0" applyNumberFormat="1" applyFont="1" applyBorder="1" applyAlignment="1">
      <alignment horizontal="right"/>
    </xf>
    <xf numFmtId="0" fontId="49" fillId="0" borderId="1" xfId="0" applyFont="1" applyBorder="1" applyAlignment="1">
      <alignment horizontal="left"/>
    </xf>
  </cellXfs>
  <cellStyles count="192">
    <cellStyle name="20% - Accent1 2" xfId="26" xr:uid="{00000000-0005-0000-0000-000000000000}"/>
    <cellStyle name="20% - Accent2 2" xfId="27" xr:uid="{00000000-0005-0000-0000-000001000000}"/>
    <cellStyle name="20% - Accent3 2" xfId="28" xr:uid="{00000000-0005-0000-0000-000002000000}"/>
    <cellStyle name="20% - Accent4 2" xfId="29" xr:uid="{00000000-0005-0000-0000-000003000000}"/>
    <cellStyle name="20% - Accent5 2" xfId="30" xr:uid="{00000000-0005-0000-0000-000004000000}"/>
    <cellStyle name="20% - Accent6 2" xfId="31" xr:uid="{00000000-0005-0000-0000-000005000000}"/>
    <cellStyle name="40% - Accent1 2" xfId="32" xr:uid="{00000000-0005-0000-0000-000006000000}"/>
    <cellStyle name="40% - Accent2 2" xfId="33" xr:uid="{00000000-0005-0000-0000-000007000000}"/>
    <cellStyle name="40% - Accent3 2" xfId="34" xr:uid="{00000000-0005-0000-0000-000008000000}"/>
    <cellStyle name="40% - Accent4 2" xfId="35" xr:uid="{00000000-0005-0000-0000-000009000000}"/>
    <cellStyle name="40% - Accent5 2" xfId="36" xr:uid="{00000000-0005-0000-0000-00000A000000}"/>
    <cellStyle name="40% - Accent6 2" xfId="37" xr:uid="{00000000-0005-0000-0000-00000B000000}"/>
    <cellStyle name="Calculation 2" xfId="38" xr:uid="{00000000-0005-0000-0000-00000C000000}"/>
    <cellStyle name="Comma 2" xfId="39" xr:uid="{00000000-0005-0000-0000-00000D000000}"/>
    <cellStyle name="CS Back" xfId="1" xr:uid="{00000000-0005-0000-0000-00000E000000}"/>
    <cellStyle name="Currency 2" xfId="40" xr:uid="{00000000-0005-0000-0000-00000F000000}"/>
    <cellStyle name="Department" xfId="2" xr:uid="{00000000-0005-0000-0000-000010000000}"/>
    <cellStyle name="Excel Built-in Normal" xfId="41" xr:uid="{00000000-0005-0000-0000-000011000000}"/>
    <cellStyle name="Followed Hyperlink" xfId="121" builtinId="9" hidden="1"/>
    <cellStyle name="Followed Hyperlink" xfId="125" builtinId="9" hidden="1"/>
    <cellStyle name="Followed Hyperlink" xfId="127" builtinId="9" hidden="1"/>
    <cellStyle name="Followed Hyperlink" xfId="111" builtinId="9" hidden="1"/>
    <cellStyle name="Followed Hyperlink" xfId="95" builtinId="9" hidden="1"/>
    <cellStyle name="Followed Hyperlink" xfId="79" builtinId="9" hidden="1"/>
    <cellStyle name="Followed Hyperlink" xfId="63" builtinId="9" hidden="1"/>
    <cellStyle name="Followed Hyperlink" xfId="21" builtinId="9" hidden="1"/>
    <cellStyle name="Followed Hyperlink" xfId="51" builtinId="9" hidden="1"/>
    <cellStyle name="Followed Hyperlink" xfId="57" builtinId="9" hidden="1"/>
    <cellStyle name="Followed Hyperlink" xfId="61" builtinId="9" hidden="1"/>
    <cellStyle name="Followed Hyperlink" xfId="11" builtinId="9" hidden="1"/>
    <cellStyle name="Followed Hyperlink" xfId="15" builtinId="9" hidden="1"/>
    <cellStyle name="Followed Hyperlink" xfId="7" builtinId="9" hidden="1"/>
    <cellStyle name="Followed Hyperlink" xfId="5" builtinId="9" hidden="1"/>
    <cellStyle name="Followed Hyperlink" xfId="9" builtinId="9" hidden="1"/>
    <cellStyle name="Followed Hyperlink" xfId="17" builtinId="9" hidden="1"/>
    <cellStyle name="Followed Hyperlink" xfId="13" builtinId="9" hidden="1"/>
    <cellStyle name="Followed Hyperlink" xfId="55" builtinId="9" hidden="1"/>
    <cellStyle name="Followed Hyperlink" xfId="59" builtinId="9" hidden="1"/>
    <cellStyle name="Followed Hyperlink" xfId="53" builtinId="9" hidden="1"/>
    <cellStyle name="Followed Hyperlink" xfId="23" builtinId="9" hidden="1"/>
    <cellStyle name="Followed Hyperlink" xfId="19" builtinId="9" hidden="1"/>
    <cellStyle name="Followed Hyperlink" xfId="71" builtinId="9" hidden="1"/>
    <cellStyle name="Followed Hyperlink" xfId="87" builtinId="9" hidden="1"/>
    <cellStyle name="Followed Hyperlink" xfId="103" builtinId="9" hidden="1"/>
    <cellStyle name="Followed Hyperlink" xfId="119" builtinId="9" hidden="1"/>
    <cellStyle name="Followed Hyperlink" xfId="129" builtinId="9" hidden="1"/>
    <cellStyle name="Followed Hyperlink" xfId="123" builtinId="9" hidden="1"/>
    <cellStyle name="Followed Hyperlink" xfId="117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1" builtinId="9" hidden="1"/>
    <cellStyle name="Followed Hyperlink" xfId="65" builtinId="9" hidden="1"/>
    <cellStyle name="Followed Hyperlink" xfId="67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83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99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5" builtinId="9" hidden="1"/>
    <cellStyle name="Followed Hyperlink" xfId="113" builtinId="9" hidden="1"/>
    <cellStyle name="Followed Hyperlink" xfId="101" builtinId="9" hidden="1"/>
    <cellStyle name="Followed Hyperlink" xfId="91" builtinId="9" hidden="1"/>
    <cellStyle name="Followed Hyperlink" xfId="81" builtinId="9" hidden="1"/>
    <cellStyle name="Followed Hyperlink" xfId="69" builtinId="9" hidden="1"/>
    <cellStyle name="Followed Hyperlink" xfId="135" builtinId="9" hidden="1"/>
    <cellStyle name="Followed Hyperlink" xfId="151" builtinId="9" hidden="1"/>
    <cellStyle name="Followed Hyperlink" xfId="167" builtinId="9" hidden="1"/>
    <cellStyle name="Followed Hyperlink" xfId="183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5" builtinId="9" hidden="1"/>
    <cellStyle name="Followed Hyperlink" xfId="189" builtinId="9" hidden="1"/>
    <cellStyle name="Followed Hyperlink" xfId="187" builtinId="9" hidden="1"/>
    <cellStyle name="Followed Hyperlink" xfId="18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37" builtinId="9" hidden="1"/>
    <cellStyle name="Followed Hyperlink" xfId="141" builtinId="9" hidden="1"/>
    <cellStyle name="Followed Hyperlink" xfId="133" builtinId="9" hidden="1"/>
    <cellStyle name="Hyperlink" xfId="92" builtinId="8" hidden="1"/>
    <cellStyle name="Hyperlink" xfId="96" builtinId="8" hidden="1"/>
    <cellStyle name="Hyperlink" xfId="98" builtinId="8" hidden="1"/>
    <cellStyle name="Hyperlink" xfId="100" builtinId="8" hidden="1"/>
    <cellStyle name="Hyperlink" xfId="104" builtinId="8" hidden="1"/>
    <cellStyle name="Hyperlink" xfId="108" builtinId="8" hidden="1"/>
    <cellStyle name="Hyperlink" xfId="110" builtinId="8" hidden="1"/>
    <cellStyle name="Hyperlink" xfId="114" builtinId="8" hidden="1"/>
    <cellStyle name="Hyperlink" xfId="116" builtinId="8" hidden="1"/>
    <cellStyle name="Hyperlink" xfId="118" builtinId="8" hidden="1"/>
    <cellStyle name="Hyperlink" xfId="90" builtinId="8" hidden="1"/>
    <cellStyle name="Hyperlink" xfId="74" builtinId="8" hidden="1"/>
    <cellStyle name="Hyperlink" xfId="22" builtinId="8" hidden="1"/>
    <cellStyle name="Hyperlink" xfId="52" builtinId="8" hidden="1"/>
    <cellStyle name="Hyperlink" xfId="54" builtinId="8" hidden="1"/>
    <cellStyle name="Hyperlink" xfId="56" builtinId="8" hidden="1"/>
    <cellStyle name="Hyperlink" xfId="60" builtinId="8" hidden="1"/>
    <cellStyle name="Hyperlink" xfId="62" builtinId="8" hidden="1"/>
    <cellStyle name="Hyperlink" xfId="64" builtinId="8" hidden="1"/>
    <cellStyle name="Hyperlink" xfId="12" builtinId="8" hidden="1"/>
    <cellStyle name="Hyperlink" xfId="14" builtinId="8" hidden="1"/>
    <cellStyle name="Hyperlink" xfId="16" builtinId="8" hidden="1"/>
    <cellStyle name="Hyperlink" xfId="20" builtinId="8" hidden="1"/>
    <cellStyle name="Hyperlink" xfId="8" builtinId="8" hidden="1"/>
    <cellStyle name="Hyperlink" xfId="10" builtinId="8" hidden="1"/>
    <cellStyle name="Hyperlink" xfId="4" builtinId="8" hidden="1"/>
    <cellStyle name="Hyperlink" xfId="6" builtinId="8" hidden="1"/>
    <cellStyle name="Hyperlink" xfId="18" builtinId="8" hidden="1"/>
    <cellStyle name="Hyperlink" xfId="66" builtinId="8" hidden="1"/>
    <cellStyle name="Hyperlink" xfId="58" builtinId="8" hidden="1"/>
    <cellStyle name="Hyperlink" xfId="50" builtinId="8" hidden="1"/>
    <cellStyle name="Hyperlink" xfId="106" builtinId="8" hidden="1"/>
    <cellStyle name="Hyperlink" xfId="112" builtinId="8" hidden="1"/>
    <cellStyle name="Hyperlink" xfId="102" builtinId="8" hidden="1"/>
    <cellStyle name="Hyperlink" xfId="94" builtinId="8" hidden="1"/>
    <cellStyle name="Hyperlink" xfId="172" builtinId="8" hidden="1"/>
    <cellStyle name="Hyperlink" xfId="174" builtinId="8" hidden="1"/>
    <cellStyle name="Hyperlink" xfId="176" builtinId="8" hidden="1"/>
    <cellStyle name="Hyperlink" xfId="182" builtinId="8" hidden="1"/>
    <cellStyle name="Hyperlink" xfId="184" builtinId="8" hidden="1"/>
    <cellStyle name="Hyperlink" xfId="188" builtinId="8" hidden="1"/>
    <cellStyle name="Hyperlink" xfId="186" builtinId="8" hidden="1"/>
    <cellStyle name="Hyperlink" xfId="178" builtinId="8" hidden="1"/>
    <cellStyle name="Hyperlink" xfId="170" builtinId="8" hidden="1"/>
    <cellStyle name="Hyperlink" xfId="162" builtinId="8" hidden="1"/>
    <cellStyle name="Hyperlink" xfId="146" builtinId="8" hidden="1"/>
    <cellStyle name="Hyperlink" xfId="138" builtinId="8" hidden="1"/>
    <cellStyle name="Hyperlink" xfId="130" builtinId="8" hidden="1"/>
    <cellStyle name="Hyperlink" xfId="122" builtinId="8" hidden="1"/>
    <cellStyle name="Hyperlink" xfId="68" builtinId="8" hidden="1"/>
    <cellStyle name="Hyperlink" xfId="70" builtinId="8" hidden="1"/>
    <cellStyle name="Hyperlink" xfId="72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76" builtinId="8" hidden="1"/>
    <cellStyle name="Hyperlink" xfId="154" builtinId="8" hidden="1"/>
    <cellStyle name="Hyperlink" xfId="180" builtinId="8" hidden="1"/>
    <cellStyle name="Hyperlink" xfId="144" builtinId="8" hidden="1"/>
    <cellStyle name="Hyperlink" xfId="148" builtinId="8" hidden="1"/>
    <cellStyle name="Hyperlink" xfId="150" builtinId="8" hidden="1"/>
    <cellStyle name="Hyperlink" xfId="152" builtinId="8" hidden="1"/>
    <cellStyle name="Hyperlink" xfId="156" builtinId="8" hidden="1"/>
    <cellStyle name="Hyperlink" xfId="158" builtinId="8" hidden="1"/>
    <cellStyle name="Hyperlink" xfId="160" builtinId="8" hidden="1"/>
    <cellStyle name="Hyperlink" xfId="164" builtinId="8" hidden="1"/>
    <cellStyle name="Hyperlink" xfId="166" builtinId="8" hidden="1"/>
    <cellStyle name="Hyperlink" xfId="168" builtinId="8" hidden="1"/>
    <cellStyle name="Hyperlink" xfId="132" builtinId="8" hidden="1"/>
    <cellStyle name="Hyperlink" xfId="134" builtinId="8" hidden="1"/>
    <cellStyle name="Hyperlink" xfId="136" builtinId="8" hidden="1"/>
    <cellStyle name="Hyperlink" xfId="140" builtinId="8" hidden="1"/>
    <cellStyle name="Hyperlink" xfId="142" builtinId="8" hidden="1"/>
    <cellStyle name="Hyperlink" xfId="126" builtinId="8" hidden="1"/>
    <cellStyle name="Hyperlink" xfId="128" builtinId="8" hidden="1"/>
    <cellStyle name="Hyperlink" xfId="124" builtinId="8" hidden="1"/>
    <cellStyle name="Hyperlink" xfId="120" builtinId="8" hidden="1"/>
    <cellStyle name="Input 2" xfId="42" xr:uid="{00000000-0005-0000-0000-0000B2000000}"/>
    <cellStyle name="Normal" xfId="0" builtinId="0"/>
    <cellStyle name="Normal - Style1" xfId="43" xr:uid="{00000000-0005-0000-0000-0000B4000000}"/>
    <cellStyle name="Normal 2" xfId="25" xr:uid="{00000000-0005-0000-0000-0000B5000000}"/>
    <cellStyle name="Normal 2 2" xfId="44" xr:uid="{00000000-0005-0000-0000-0000B6000000}"/>
    <cellStyle name="Normal 2_CS- CAMERATEST.xls" xfId="45" xr:uid="{00000000-0005-0000-0000-0000B7000000}"/>
    <cellStyle name="Normal 3" xfId="3" xr:uid="{00000000-0005-0000-0000-0000B8000000}"/>
    <cellStyle name="Normal 3 2" xfId="46" xr:uid="{00000000-0005-0000-0000-0000B9000000}"/>
    <cellStyle name="Normal 4" xfId="24" xr:uid="{00000000-0005-0000-0000-0000BA000000}"/>
    <cellStyle name="Normal 5" xfId="191" xr:uid="{6F4D42A4-77D9-BE4F-ACC0-05BF0967C0F4}"/>
    <cellStyle name="Normal_CSF D1 12/6" xfId="190" xr:uid="{13D8A2EA-737C-FC4C-970D-36A77E6A1A48}"/>
    <cellStyle name="Note 2" xfId="47" xr:uid="{00000000-0005-0000-0000-0000BC000000}"/>
    <cellStyle name="Output 2" xfId="48" xr:uid="{00000000-0005-0000-0000-0000BD000000}"/>
    <cellStyle name="Total 2" xfId="49" xr:uid="{00000000-0005-0000-0000-0000BE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Helvetic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family val="2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family val="2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horizontal="center" vertical="top" textRotation="0" wrapText="1" indent="0" justifyLastLine="0" shrinkToFit="1" readingOrder="0"/>
    </dxf>
    <dxf>
      <font>
        <strike val="0"/>
        <outline val="0"/>
        <shadow val="0"/>
        <u val="none"/>
        <vertAlign val="baseline"/>
        <sz val="14"/>
        <color indexed="8"/>
      </font>
      <numFmt numFmtId="165" formatCode="#\ ?/8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numFmt numFmtId="25" formatCode="h:mm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Helvetica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horizontal="center" vertical="top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4"/>
        <color indexed="8"/>
      </font>
      <alignment vertical="top" textRotation="0" wrapText="1" indent="0" justifyLastLine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horizontal="center" vertical="top" textRotation="0" wrapText="1" indent="0" justifyLastLine="0" shrinkToFit="1" readingOrder="0"/>
    </dxf>
    <dxf>
      <font>
        <strike val="0"/>
        <outline val="0"/>
        <shadow val="0"/>
        <u val="none"/>
        <vertAlign val="baseline"/>
        <sz val="14"/>
        <color indexed="8"/>
      </font>
      <numFmt numFmtId="165" formatCode="#\ ?/8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numFmt numFmtId="25" formatCode="h:mm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Helvetica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family val="2"/>
        <scheme val="none"/>
      </font>
      <alignment horizontal="center" vertical="top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4"/>
        <color indexed="8"/>
      </font>
      <alignment vertical="top" textRotation="0" wrapText="1" indent="0" justifyLastLine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colors>
    <mruColors>
      <color rgb="FF0399E6"/>
      <color rgb="FFFF4C4C"/>
      <color rgb="FF32BE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emf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emf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169703</xdr:colOff>
      <xdr:row>19</xdr:row>
      <xdr:rowOff>28863</xdr:rowOff>
    </xdr:from>
    <xdr:to>
      <xdr:col>28</xdr:col>
      <xdr:colOff>307424</xdr:colOff>
      <xdr:row>20</xdr:row>
      <xdr:rowOff>144317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28BE2367-2279-6942-919E-C6E3C9BD7B42}"/>
            </a:ext>
          </a:extLst>
        </xdr:cNvPr>
        <xdr:cNvGrpSpPr/>
      </xdr:nvGrpSpPr>
      <xdr:grpSpPr>
        <a:xfrm>
          <a:off x="5673036" y="4987911"/>
          <a:ext cx="6487721" cy="296882"/>
          <a:chOff x="5223330" y="7293428"/>
          <a:chExt cx="9018814" cy="400958"/>
        </a:xfrm>
      </xdr:grpSpPr>
      <xdr:pic>
        <xdr:nvPicPr>
          <xdr:cNvPr id="61" name="Graphic 60">
            <a:extLst>
              <a:ext uri="{FF2B5EF4-FFF2-40B4-BE49-F238E27FC236}">
                <a16:creationId xmlns:a16="http://schemas.microsoft.com/office/drawing/2014/main" id="{E9D749EB-337C-8A49-877A-9379B72D64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6457045" y="7293430"/>
            <a:ext cx="400956" cy="400956"/>
          </a:xfrm>
          <a:prstGeom prst="rect">
            <a:avLst/>
          </a:prstGeom>
        </xdr:spPr>
      </xdr:pic>
      <xdr:pic>
        <xdr:nvPicPr>
          <xdr:cNvPr id="62" name="Graphic 61">
            <a:extLst>
              <a:ext uri="{FF2B5EF4-FFF2-40B4-BE49-F238E27FC236}">
                <a16:creationId xmlns:a16="http://schemas.microsoft.com/office/drawing/2014/main" id="{B25E6F49-9F0F-7841-920D-5EA194DDEA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3224330" y="7293430"/>
            <a:ext cx="400956" cy="400956"/>
          </a:xfrm>
          <a:prstGeom prst="rect">
            <a:avLst/>
          </a:prstGeom>
        </xdr:spPr>
      </xdr:pic>
      <xdr:pic>
        <xdr:nvPicPr>
          <xdr:cNvPr id="63" name="Graphic 62">
            <a:extLst>
              <a:ext uri="{FF2B5EF4-FFF2-40B4-BE49-F238E27FC236}">
                <a16:creationId xmlns:a16="http://schemas.microsoft.com/office/drawing/2014/main" id="{CF071067-5B05-F740-8DED-EE0FF23D4B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223330" y="7293429"/>
            <a:ext cx="400956" cy="400956"/>
          </a:xfrm>
          <a:prstGeom prst="rect">
            <a:avLst/>
          </a:prstGeom>
        </xdr:spPr>
      </xdr:pic>
      <xdr:pic>
        <xdr:nvPicPr>
          <xdr:cNvPr id="64" name="Graphic 63">
            <a:extLst>
              <a:ext uri="{FF2B5EF4-FFF2-40B4-BE49-F238E27FC236}">
                <a16:creationId xmlns:a16="http://schemas.microsoft.com/office/drawing/2014/main" id="{04362F33-76D4-214E-80FE-C1CB387F02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3841188" y="7293429"/>
            <a:ext cx="400956" cy="400956"/>
          </a:xfrm>
          <a:prstGeom prst="rect">
            <a:avLst/>
          </a:prstGeom>
        </xdr:spPr>
      </xdr:pic>
      <xdr:pic>
        <xdr:nvPicPr>
          <xdr:cNvPr id="65" name="Graphic 64">
            <a:extLst>
              <a:ext uri="{FF2B5EF4-FFF2-40B4-BE49-F238E27FC236}">
                <a16:creationId xmlns:a16="http://schemas.microsoft.com/office/drawing/2014/main" id="{696C36DF-5BAB-8E48-89B0-9810353597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625616" y="7293428"/>
            <a:ext cx="400956" cy="400956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92927</xdr:rowOff>
    </xdr:from>
    <xdr:to>
      <xdr:col>7</xdr:col>
      <xdr:colOff>222974</xdr:colOff>
      <xdr:row>0</xdr:row>
      <xdr:rowOff>966114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3C1DDFF-30D9-E938-8BD1-F99D6993C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024" y="92927"/>
          <a:ext cx="3250118" cy="873187"/>
        </a:xfrm>
        <a:prstGeom prst="rect">
          <a:avLst/>
        </a:prstGeom>
      </xdr:spPr>
    </xdr:pic>
    <xdr:clientData/>
  </xdr:twoCellAnchor>
  <xdr:twoCellAnchor>
    <xdr:from>
      <xdr:col>43</xdr:col>
      <xdr:colOff>1118648</xdr:colOff>
      <xdr:row>4</xdr:row>
      <xdr:rowOff>209700</xdr:rowOff>
    </xdr:from>
    <xdr:to>
      <xdr:col>43</xdr:col>
      <xdr:colOff>5288719</xdr:colOff>
      <xdr:row>8</xdr:row>
      <xdr:rowOff>62171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4FC943E9-9157-924B-A17F-515689C3D3A9}"/>
            </a:ext>
          </a:extLst>
        </xdr:cNvPr>
        <xdr:cNvSpPr/>
      </xdr:nvSpPr>
      <xdr:spPr>
        <a:xfrm>
          <a:off x="20625848" y="2207833"/>
          <a:ext cx="4170071" cy="93620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BLUE REVISED</a:t>
          </a:r>
        </a:p>
      </xdr:txBody>
    </xdr:sp>
    <xdr:clientData/>
  </xdr:twoCellAnchor>
  <xdr:twoCellAnchor>
    <xdr:from>
      <xdr:col>43</xdr:col>
      <xdr:colOff>855121</xdr:colOff>
      <xdr:row>0</xdr:row>
      <xdr:rowOff>970013</xdr:rowOff>
    </xdr:from>
    <xdr:to>
      <xdr:col>43</xdr:col>
      <xdr:colOff>8133786</xdr:colOff>
      <xdr:row>2</xdr:row>
      <xdr:rowOff>183856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829C234B-CF9F-C34B-8FAC-B94011DD03B9}"/>
            </a:ext>
          </a:extLst>
        </xdr:cNvPr>
        <xdr:cNvSpPr/>
      </xdr:nvSpPr>
      <xdr:spPr>
        <a:xfrm rot="21375189">
          <a:off x="20362321" y="970013"/>
          <a:ext cx="7278665" cy="670110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3800" b="0" u="none" cap="none" spc="0">
              <a:ln w="12700">
                <a:noFill/>
                <a:prstDash val="solid"/>
              </a:ln>
              <a:solidFill>
                <a:schemeClr val="accent2">
                  <a:lumMod val="75000"/>
                </a:schemeClr>
              </a:solidFill>
              <a:effectLst/>
              <a:latin typeface="American Typewriter"/>
              <a:cs typeface="American Typewriter"/>
            </a:rPr>
            <a:t>ALL CALLS PUSHED 1/2</a:t>
          </a:r>
          <a:r>
            <a:rPr lang="en-US" sz="3800" b="0" u="none" cap="none" spc="0" baseline="0">
              <a:ln w="12700">
                <a:noFill/>
                <a:prstDash val="solid"/>
              </a:ln>
              <a:solidFill>
                <a:schemeClr val="accent2">
                  <a:lumMod val="75000"/>
                </a:schemeClr>
              </a:solidFill>
              <a:effectLst/>
              <a:latin typeface="American Typewriter"/>
              <a:cs typeface="American Typewriter"/>
            </a:rPr>
            <a:t> HR</a:t>
          </a:r>
          <a:endParaRPr lang="en-US" sz="3800" b="0" u="none" cap="none" spc="0">
            <a:ln w="12700">
              <a:noFill/>
              <a:prstDash val="solid"/>
            </a:ln>
            <a:solidFill>
              <a:schemeClr val="accent2">
                <a:lumMod val="75000"/>
              </a:schemeClr>
            </a:solidFill>
            <a:effectLst/>
            <a:latin typeface="American Typewriter"/>
            <a:cs typeface="American Typewriter"/>
          </a:endParaRPr>
        </a:p>
      </xdr:txBody>
    </xdr:sp>
    <xdr:clientData/>
  </xdr:twoCellAnchor>
  <xdr:twoCellAnchor>
    <xdr:from>
      <xdr:col>43</xdr:col>
      <xdr:colOff>5569817</xdr:colOff>
      <xdr:row>1</xdr:row>
      <xdr:rowOff>196660</xdr:rowOff>
    </xdr:from>
    <xdr:to>
      <xdr:col>43</xdr:col>
      <xdr:colOff>11318134</xdr:colOff>
      <xdr:row>8</xdr:row>
      <xdr:rowOff>258130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50FD5FCD-EDF0-D640-8968-AED2B5229D04}"/>
            </a:ext>
          </a:extLst>
        </xdr:cNvPr>
        <xdr:cNvSpPr/>
      </xdr:nvSpPr>
      <xdr:spPr>
        <a:xfrm rot="20666423">
          <a:off x="25077017" y="1297327"/>
          <a:ext cx="5748317" cy="2042670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500" b="0" u="none" cap="none" spc="0">
              <a:ln w="12700">
                <a:noFill/>
                <a:prstDash val="solid"/>
              </a:ln>
              <a:solidFill>
                <a:srgbClr val="C00000"/>
              </a:solidFill>
              <a:effectLst/>
              <a:latin typeface="American Typewriter"/>
              <a:cs typeface="American Typewriter"/>
            </a:rPr>
            <a:t>PRELIMINARY</a:t>
          </a:r>
        </a:p>
      </xdr:txBody>
    </xdr:sp>
    <xdr:clientData/>
  </xdr:twoCellAnchor>
  <xdr:twoCellAnchor>
    <xdr:from>
      <xdr:col>43</xdr:col>
      <xdr:colOff>5050623</xdr:colOff>
      <xdr:row>11</xdr:row>
      <xdr:rowOff>163945</xdr:rowOff>
    </xdr:from>
    <xdr:to>
      <xdr:col>43</xdr:col>
      <xdr:colOff>7814532</xdr:colOff>
      <xdr:row>20</xdr:row>
      <xdr:rowOff>21958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1F3852B-9584-81A3-82C2-3C898F70C9E8}"/>
            </a:ext>
          </a:extLst>
        </xdr:cNvPr>
        <xdr:cNvGrpSpPr/>
      </xdr:nvGrpSpPr>
      <xdr:grpSpPr>
        <a:xfrm>
          <a:off x="23838560" y="3994104"/>
          <a:ext cx="2763909" cy="1168330"/>
          <a:chOff x="24557823" y="4058612"/>
          <a:chExt cx="2763909" cy="1195746"/>
        </a:xfrm>
      </xdr:grpSpPr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007C5E97-B0ED-5352-24D9-819296987068}"/>
              </a:ext>
            </a:extLst>
          </xdr:cNvPr>
          <xdr:cNvSpPr>
            <a:spLocks noChangeArrowheads="1"/>
          </xdr:cNvSpPr>
        </xdr:nvSpPr>
        <xdr:spPr bwMode="auto">
          <a:xfrm>
            <a:off x="24922678" y="4458791"/>
            <a:ext cx="2399054" cy="79556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36576" tIns="22860" rIns="36576" bIns="0" anchor="t" upright="1"/>
          <a:lstStyle/>
          <a:p>
            <a:pPr algn="ctr" rtl="0">
              <a:defRPr sz="1000"/>
            </a:pPr>
            <a:r>
              <a:rPr lang="en-US" sz="1800" b="0" i="0" strike="noStrike">
                <a:solidFill>
                  <a:srgbClr val="000000"/>
                </a:solidFill>
                <a:latin typeface="Gill Sans"/>
                <a:ea typeface="Gill Sans"/>
                <a:cs typeface="Gill Sans"/>
              </a:rPr>
              <a:t>SAFETY VESTS </a:t>
            </a:r>
          </a:p>
          <a:p>
            <a:pPr algn="ctr" rtl="0">
              <a:defRPr sz="1000"/>
            </a:pPr>
            <a:r>
              <a:rPr lang="en-US" sz="1800" b="0" i="0" strike="noStrike">
                <a:solidFill>
                  <a:srgbClr val="000000"/>
                </a:solidFill>
                <a:latin typeface="Gill Sans"/>
                <a:ea typeface="Gill Sans"/>
                <a:cs typeface="Gill Sans"/>
              </a:rPr>
              <a:t>REQUIRED </a:t>
            </a:r>
          </a:p>
          <a:p>
            <a:pPr algn="ctr" rtl="0">
              <a:defRPr sz="1000"/>
            </a:pPr>
            <a:r>
              <a:rPr lang="en-US" sz="1800" b="0" i="0" strike="noStrike">
                <a:solidFill>
                  <a:srgbClr val="000000"/>
                </a:solidFill>
                <a:latin typeface="Gill Sans"/>
                <a:ea typeface="Gill Sans"/>
                <a:cs typeface="Gill Sans"/>
              </a:rPr>
              <a:t>ON SET TODAY</a:t>
            </a:r>
          </a:p>
        </xdr:txBody>
      </xdr:sp>
      <xdr:pic>
        <xdr:nvPicPr>
          <xdr:cNvPr id="126" name="Picture 25" descr="niBXkXeoT.png">
            <a:extLst>
              <a:ext uri="{FF2B5EF4-FFF2-40B4-BE49-F238E27FC236}">
                <a16:creationId xmlns:a16="http://schemas.microsoft.com/office/drawing/2014/main" id="{C67BA085-6075-96FE-6212-8290AB0C77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rcRect/>
          <a:stretch>
            <a:fillRect/>
          </a:stretch>
        </xdr:blipFill>
        <xdr:spPr bwMode="auto">
          <a:xfrm>
            <a:off x="24557823" y="4058612"/>
            <a:ext cx="693980" cy="8470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43</xdr:col>
      <xdr:colOff>8534784</xdr:colOff>
      <xdr:row>11</xdr:row>
      <xdr:rowOff>266621</xdr:rowOff>
    </xdr:from>
    <xdr:to>
      <xdr:col>43</xdr:col>
      <xdr:colOff>10614592</xdr:colOff>
      <xdr:row>19</xdr:row>
      <xdr:rowOff>107329</xdr:rowOff>
    </xdr:to>
    <xdr:sp macro="" textlink="">
      <xdr:nvSpPr>
        <xdr:cNvPr id="127" name="Oval Callout 126">
          <a:extLst>
            <a:ext uri="{FF2B5EF4-FFF2-40B4-BE49-F238E27FC236}">
              <a16:creationId xmlns:a16="http://schemas.microsoft.com/office/drawing/2014/main" id="{61F8F157-3545-B6EC-5C23-BF804F603F8A}"/>
            </a:ext>
          </a:extLst>
        </xdr:cNvPr>
        <xdr:cNvSpPr/>
      </xdr:nvSpPr>
      <xdr:spPr>
        <a:xfrm>
          <a:off x="28041984" y="4161288"/>
          <a:ext cx="2079808" cy="992174"/>
        </a:xfrm>
        <a:prstGeom prst="wedgeEllipseCallout">
          <a:avLst>
            <a:gd name="adj1" fmla="val 69760"/>
            <a:gd name="adj2" fmla="val 50071"/>
          </a:avLst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INSIDE</a:t>
          </a:r>
          <a:r>
            <a:rPr lang="en-US" sz="1800" b="1" baseline="0">
              <a:solidFill>
                <a:sysClr val="windowText" lastClr="000000"/>
              </a:solidFill>
            </a:rPr>
            <a:t>  HOUSE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1326186</xdr:colOff>
      <xdr:row>22</xdr:row>
      <xdr:rowOff>113710</xdr:rowOff>
    </xdr:from>
    <xdr:to>
      <xdr:col>43</xdr:col>
      <xdr:colOff>3405768</xdr:colOff>
      <xdr:row>27</xdr:row>
      <xdr:rowOff>377894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509FC519-B575-E440-B8E5-E7E79FFE66F7}"/>
            </a:ext>
          </a:extLst>
        </xdr:cNvPr>
        <xdr:cNvSpPr txBox="1"/>
      </xdr:nvSpPr>
      <xdr:spPr>
        <a:xfrm>
          <a:off x="20833386" y="5803310"/>
          <a:ext cx="2079582" cy="2008317"/>
        </a:xfrm>
        <a:prstGeom prst="rect">
          <a:avLst/>
        </a:prstGeom>
        <a:solidFill>
          <a:srgbClr val="D9D9D9"/>
        </a:solidFill>
        <a:ln w="9525" cmpd="sng">
          <a:solidFill>
            <a:schemeClr val="bg1">
              <a:lumMod val="75000"/>
            </a:schemeClr>
          </a:solidFill>
        </a:ln>
        <a:effectLst>
          <a:outerShdw blurRad="50800" dist="38100" dir="2700000" algn="br">
            <a:srgbClr val="000000">
              <a:alpha val="43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0" i="0" u="none" baseline="0">
              <a:latin typeface="Gill Sans"/>
              <a:cs typeface="Gill Sans"/>
            </a:rPr>
            <a:t>WE WILL BE FILMING OUTSIDE - PLEASE WEAR APPROPRIATE CLOTHING - LONG PANTS &amp; BOOTS ARE ENCOURAGED</a:t>
          </a:r>
        </a:p>
      </xdr:txBody>
    </xdr:sp>
    <xdr:clientData/>
  </xdr:twoCellAnchor>
  <xdr:twoCellAnchor>
    <xdr:from>
      <xdr:col>43</xdr:col>
      <xdr:colOff>4965536</xdr:colOff>
      <xdr:row>22</xdr:row>
      <xdr:rowOff>48588</xdr:rowOff>
    </xdr:from>
    <xdr:to>
      <xdr:col>43</xdr:col>
      <xdr:colOff>7815542</xdr:colOff>
      <xdr:row>24</xdr:row>
      <xdr:rowOff>312674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231568EE-FC24-4643-874F-A7ED9FDF4888}"/>
            </a:ext>
          </a:extLst>
        </xdr:cNvPr>
        <xdr:cNvSpPr txBox="1"/>
      </xdr:nvSpPr>
      <xdr:spPr>
        <a:xfrm>
          <a:off x="24472736" y="5738188"/>
          <a:ext cx="2850006" cy="104301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n-US" sz="1800" b="1" i="1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ATMOSPHERIC &amp; HERBAL SMOKE ON SET!</a:t>
          </a:r>
        </a:p>
        <a:p>
          <a:pPr algn="ctr" rtl="0">
            <a:defRPr sz="1000"/>
          </a:pPr>
          <a:r>
            <a:rPr lang="en-US" sz="1800" b="1" i="1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SAFETY BULLETIN AVAIL!</a:t>
          </a:r>
        </a:p>
      </xdr:txBody>
    </xdr:sp>
    <xdr:clientData/>
  </xdr:twoCellAnchor>
  <xdr:twoCellAnchor>
    <xdr:from>
      <xdr:col>43</xdr:col>
      <xdr:colOff>1286933</xdr:colOff>
      <xdr:row>13</xdr:row>
      <xdr:rowOff>16934</xdr:rowOff>
    </xdr:from>
    <xdr:to>
      <xdr:col>43</xdr:col>
      <xdr:colOff>4163562</xdr:colOff>
      <xdr:row>19</xdr:row>
      <xdr:rowOff>23590</xdr:rowOff>
    </xdr:to>
    <xdr:grpSp>
      <xdr:nvGrpSpPr>
        <xdr:cNvPr id="2" name="Group 27">
          <a:extLst>
            <a:ext uri="{FF2B5EF4-FFF2-40B4-BE49-F238E27FC236}">
              <a16:creationId xmlns:a16="http://schemas.microsoft.com/office/drawing/2014/main" id="{FEDE3374-1C59-9544-A3DB-0049F41877C5}"/>
            </a:ext>
          </a:extLst>
        </xdr:cNvPr>
        <xdr:cNvGrpSpPr>
          <a:grpSpLocks/>
        </xdr:cNvGrpSpPr>
      </xdr:nvGrpSpPr>
      <xdr:grpSpPr bwMode="auto">
        <a:xfrm>
          <a:off x="20074870" y="4270426"/>
          <a:ext cx="2876629" cy="712212"/>
          <a:chOff x="-2928045" y="1908978"/>
          <a:chExt cx="15719981" cy="853018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71B3392-1759-4311-5F62-0D5EC7920944}"/>
              </a:ext>
            </a:extLst>
          </xdr:cNvPr>
          <xdr:cNvSpPr txBox="1"/>
        </xdr:nvSpPr>
        <xdr:spPr>
          <a:xfrm>
            <a:off x="2505371" y="1908978"/>
            <a:ext cx="10286565" cy="853018"/>
          </a:xfrm>
          <a:prstGeom prst="rect">
            <a:avLst/>
          </a:prstGeom>
          <a:solidFill>
            <a:srgbClr val="FFFF00"/>
          </a:solidFill>
          <a:ln>
            <a:solidFill>
              <a:schemeClr val="bg1">
                <a:lumMod val="50000"/>
              </a:schemeClr>
            </a:solidFill>
          </a:ln>
          <a:effectLst>
            <a:outerShdw blurRad="50800" dist="254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800" b="0" i="1" u="none" baseline="0">
                <a:latin typeface="Gill Sans"/>
                <a:cs typeface="Gill Sans"/>
              </a:rPr>
              <a:t>5 Min Shuttle Parking to Base</a:t>
            </a:r>
            <a:endParaRPr lang="en-US" sz="1800" b="0" i="1" u="none" baseline="0">
              <a:latin typeface="+mn-lt"/>
              <a:cs typeface="Abadi MT Condensed Extra Bold"/>
            </a:endParaRPr>
          </a:p>
        </xdr:txBody>
      </xdr:sp>
      <xdr:pic>
        <xdr:nvPicPr>
          <xdr:cNvPr id="4" name="Picture 29">
            <a:extLst>
              <a:ext uri="{FF2B5EF4-FFF2-40B4-BE49-F238E27FC236}">
                <a16:creationId xmlns:a16="http://schemas.microsoft.com/office/drawing/2014/main" id="{C53E5F88-27FF-151B-3EEB-32673DF4AE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rcRect t="3711" b="-2"/>
          <a:stretch>
            <a:fillRect/>
          </a:stretch>
        </xdr:blipFill>
        <xdr:spPr bwMode="auto">
          <a:xfrm>
            <a:off x="-2928045" y="2080966"/>
            <a:ext cx="4907999" cy="6524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43</xdr:col>
      <xdr:colOff>5198534</xdr:colOff>
      <xdr:row>26</xdr:row>
      <xdr:rowOff>84666</xdr:rowOff>
    </xdr:from>
    <xdr:to>
      <xdr:col>43</xdr:col>
      <xdr:colOff>7738534</xdr:colOff>
      <xdr:row>28</xdr:row>
      <xdr:rowOff>118533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EF767EB5-6080-2070-B946-AA37306BAC7C}"/>
            </a:ext>
          </a:extLst>
        </xdr:cNvPr>
        <xdr:cNvSpPr/>
      </xdr:nvSpPr>
      <xdr:spPr>
        <a:xfrm>
          <a:off x="24705734" y="7196666"/>
          <a:ext cx="2540000" cy="829734"/>
        </a:xfrm>
        <a:prstGeom prst="roundRect">
          <a:avLst>
            <a:gd name="adj" fmla="val 26871"/>
          </a:avLst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venir Book" panose="02000503020000020003" pitchFamily="2" charset="0"/>
            </a:rPr>
            <a:t>CARPOOL IS</a:t>
          </a:r>
        </a:p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venir Book" panose="02000503020000020003" pitchFamily="2" charset="0"/>
            </a:rPr>
            <a:t>REQUIRED!</a:t>
          </a:r>
        </a:p>
      </xdr:txBody>
    </xdr:sp>
    <xdr:clientData/>
  </xdr:twoCellAnchor>
  <xdr:twoCellAnchor>
    <xdr:from>
      <xdr:col>43</xdr:col>
      <xdr:colOff>8177561</xdr:colOff>
      <xdr:row>22</xdr:row>
      <xdr:rowOff>154879</xdr:rowOff>
    </xdr:from>
    <xdr:to>
      <xdr:col>43</xdr:col>
      <xdr:colOff>11027567</xdr:colOff>
      <xdr:row>24</xdr:row>
      <xdr:rowOff>43871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6D3C20A-5D11-B047-B340-DF4A26531A99}"/>
            </a:ext>
          </a:extLst>
        </xdr:cNvPr>
        <xdr:cNvSpPr txBox="1"/>
      </xdr:nvSpPr>
      <xdr:spPr>
        <a:xfrm>
          <a:off x="27413415" y="5978294"/>
          <a:ext cx="2850006" cy="663382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n-US" sz="1800" b="1" i="1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PROP</a:t>
          </a:r>
          <a:r>
            <a:rPr lang="en-US" sz="1800" b="1" i="1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GUNS ON SET!</a:t>
          </a:r>
          <a:endParaRPr lang="en-US" sz="1800" b="1" i="1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US" sz="1800" b="1" i="1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SAFETY BULLETIN AVAIL!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348546</xdr:colOff>
      <xdr:row>21</xdr:row>
      <xdr:rowOff>195371</xdr:rowOff>
    </xdr:from>
    <xdr:ext cx="253601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C194B97-36E5-0440-9A57-10AEF14826E4}"/>
            </a:ext>
          </a:extLst>
        </xdr:cNvPr>
        <xdr:cNvSpPr/>
      </xdr:nvSpPr>
      <xdr:spPr>
        <a:xfrm rot="20842149">
          <a:off x="19680768" y="10531760"/>
          <a:ext cx="2536015" cy="937629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1757708</xdr:colOff>
      <xdr:row>16</xdr:row>
      <xdr:rowOff>50800</xdr:rowOff>
    </xdr:from>
    <xdr:ext cx="253601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149B22-6D97-B442-B113-2D6154C478A3}"/>
            </a:ext>
          </a:extLst>
        </xdr:cNvPr>
        <xdr:cNvSpPr/>
      </xdr:nvSpPr>
      <xdr:spPr>
        <a:xfrm rot="20842149">
          <a:off x="11028708" y="3784600"/>
          <a:ext cx="2536015" cy="937629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SAMPLE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169703</xdr:colOff>
      <xdr:row>19</xdr:row>
      <xdr:rowOff>28863</xdr:rowOff>
    </xdr:from>
    <xdr:to>
      <xdr:col>29</xdr:col>
      <xdr:colOff>307424</xdr:colOff>
      <xdr:row>20</xdr:row>
      <xdr:rowOff>144317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3194878-1AA1-DC44-B4B6-C52462C68597}"/>
            </a:ext>
          </a:extLst>
        </xdr:cNvPr>
        <xdr:cNvGrpSpPr/>
      </xdr:nvGrpSpPr>
      <xdr:grpSpPr>
        <a:xfrm>
          <a:off x="6418103" y="5261263"/>
          <a:ext cx="6614721" cy="293254"/>
          <a:chOff x="5223330" y="7293428"/>
          <a:chExt cx="9018814" cy="400958"/>
        </a:xfrm>
      </xdr:grpSpPr>
      <xdr:pic>
        <xdr:nvPicPr>
          <xdr:cNvPr id="3" name="Graphic 2">
            <a:extLst>
              <a:ext uri="{FF2B5EF4-FFF2-40B4-BE49-F238E27FC236}">
                <a16:creationId xmlns:a16="http://schemas.microsoft.com/office/drawing/2014/main" id="{0B946BF6-689B-3065-5CF0-D2DF961076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6457045" y="7293430"/>
            <a:ext cx="400956" cy="400956"/>
          </a:xfrm>
          <a:prstGeom prst="rect">
            <a:avLst/>
          </a:prstGeom>
        </xdr:spPr>
      </xdr:pic>
      <xdr:pic>
        <xdr:nvPicPr>
          <xdr:cNvPr id="4" name="Graphic 3">
            <a:extLst>
              <a:ext uri="{FF2B5EF4-FFF2-40B4-BE49-F238E27FC236}">
                <a16:creationId xmlns:a16="http://schemas.microsoft.com/office/drawing/2014/main" id="{1D3F836C-79B1-E0AA-9853-6D321EA7C9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3224330" y="7293430"/>
            <a:ext cx="400956" cy="400956"/>
          </a:xfrm>
          <a:prstGeom prst="rect">
            <a:avLst/>
          </a:prstGeom>
        </xdr:spPr>
      </xdr:pic>
      <xdr:pic>
        <xdr:nvPicPr>
          <xdr:cNvPr id="5" name="Graphic 4">
            <a:extLst>
              <a:ext uri="{FF2B5EF4-FFF2-40B4-BE49-F238E27FC236}">
                <a16:creationId xmlns:a16="http://schemas.microsoft.com/office/drawing/2014/main" id="{AC5AE96F-3557-9F8C-CF74-F6C872E2C5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223330" y="7293429"/>
            <a:ext cx="400956" cy="400956"/>
          </a:xfrm>
          <a:prstGeom prst="rect">
            <a:avLst/>
          </a:prstGeom>
        </xdr:spPr>
      </xdr:pic>
      <xdr:pic>
        <xdr:nvPicPr>
          <xdr:cNvPr id="6" name="Graphic 5">
            <a:extLst>
              <a:ext uri="{FF2B5EF4-FFF2-40B4-BE49-F238E27FC236}">
                <a16:creationId xmlns:a16="http://schemas.microsoft.com/office/drawing/2014/main" id="{E5331080-A117-0B20-26E6-9703A35F03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3841188" y="7293429"/>
            <a:ext cx="400956" cy="400956"/>
          </a:xfrm>
          <a:prstGeom prst="rect">
            <a:avLst/>
          </a:prstGeom>
        </xdr:spPr>
      </xdr:pic>
      <xdr:pic>
        <xdr:nvPicPr>
          <xdr:cNvPr id="7" name="Graphic 6">
            <a:extLst>
              <a:ext uri="{FF2B5EF4-FFF2-40B4-BE49-F238E27FC236}">
                <a16:creationId xmlns:a16="http://schemas.microsoft.com/office/drawing/2014/main" id="{F6CADF4E-FDFD-C4B9-6CB0-3D64EF601E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625616" y="7293428"/>
            <a:ext cx="400956" cy="400956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604024</xdr:colOff>
      <xdr:row>0</xdr:row>
      <xdr:rowOff>92927</xdr:rowOff>
    </xdr:from>
    <xdr:to>
      <xdr:col>8</xdr:col>
      <xdr:colOff>183532</xdr:colOff>
      <xdr:row>0</xdr:row>
      <xdr:rowOff>966114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7BCDD15-64E2-534D-8FF4-CFD2CE231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024" y="92927"/>
          <a:ext cx="3237108" cy="873187"/>
        </a:xfrm>
        <a:prstGeom prst="rect">
          <a:avLst/>
        </a:prstGeom>
      </xdr:spPr>
    </xdr:pic>
    <xdr:clientData/>
  </xdr:twoCellAnchor>
  <xdr:twoCellAnchor>
    <xdr:from>
      <xdr:col>31</xdr:col>
      <xdr:colOff>11631</xdr:colOff>
      <xdr:row>3</xdr:row>
      <xdr:rowOff>28562</xdr:rowOff>
    </xdr:from>
    <xdr:to>
      <xdr:col>36</xdr:col>
      <xdr:colOff>212586</xdr:colOff>
      <xdr:row>6</xdr:row>
      <xdr:rowOff>26725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B58093B-D0D7-4646-9FC0-CC886188D4EE}"/>
            </a:ext>
          </a:extLst>
        </xdr:cNvPr>
        <xdr:cNvSpPr>
          <a:spLocks noChangeArrowheads="1"/>
        </xdr:cNvSpPr>
      </xdr:nvSpPr>
      <xdr:spPr bwMode="auto">
        <a:xfrm>
          <a:off x="13600631" y="1755762"/>
          <a:ext cx="2359955" cy="7982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576" tIns="22860" rIns="36576" bIns="0" anchor="t" upright="1"/>
        <a:lstStyle/>
        <a:p>
          <a:pPr algn="ctr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Gill Sans"/>
              <a:ea typeface="Gill Sans"/>
              <a:cs typeface="Gill Sans"/>
            </a:rPr>
            <a:t>SAFETY VESTS </a:t>
          </a:r>
        </a:p>
        <a:p>
          <a:pPr algn="ctr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Gill Sans"/>
              <a:ea typeface="Gill Sans"/>
              <a:cs typeface="Gill Sans"/>
            </a:rPr>
            <a:t>REQUIRED </a:t>
          </a:r>
        </a:p>
        <a:p>
          <a:pPr algn="ctr" rtl="0">
            <a:defRPr sz="1000"/>
          </a:pPr>
          <a:r>
            <a:rPr lang="en-US" sz="1800" b="0" i="0" strike="noStrike">
              <a:solidFill>
                <a:srgbClr val="000000"/>
              </a:solidFill>
              <a:latin typeface="Gill Sans"/>
              <a:ea typeface="Gill Sans"/>
              <a:cs typeface="Gill Sans"/>
            </a:rPr>
            <a:t>ON SET TODAY</a:t>
          </a:r>
        </a:p>
      </xdr:txBody>
    </xdr:sp>
    <xdr:clientData/>
  </xdr:twoCellAnchor>
  <xdr:twoCellAnchor editAs="oneCell">
    <xdr:from>
      <xdr:col>30</xdr:col>
      <xdr:colOff>84667</xdr:colOff>
      <xdr:row>1</xdr:row>
      <xdr:rowOff>287866</xdr:rowOff>
    </xdr:from>
    <xdr:to>
      <xdr:col>31</xdr:col>
      <xdr:colOff>342900</xdr:colOff>
      <xdr:row>4</xdr:row>
      <xdr:rowOff>198967</xdr:rowOff>
    </xdr:to>
    <xdr:pic>
      <xdr:nvPicPr>
        <xdr:cNvPr id="10" name="Picture 25" descr="niBXkXeoT.png">
          <a:extLst>
            <a:ext uri="{FF2B5EF4-FFF2-40B4-BE49-F238E27FC236}">
              <a16:creationId xmlns:a16="http://schemas.microsoft.com/office/drawing/2014/main" id="{9501F9FD-9A0D-6246-9C25-E77F6B033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3241867" y="1392766"/>
          <a:ext cx="690033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</xdr:row>
      <xdr:rowOff>237067</xdr:rowOff>
    </xdr:from>
    <xdr:to>
      <xdr:col>14</xdr:col>
      <xdr:colOff>319898</xdr:colOff>
      <xdr:row>9</xdr:row>
      <xdr:rowOff>132611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CC75FDBA-5583-2E46-BF3E-B0571A4F8C49}"/>
            </a:ext>
          </a:extLst>
        </xdr:cNvPr>
        <xdr:cNvSpPr/>
      </xdr:nvSpPr>
      <xdr:spPr>
        <a:xfrm>
          <a:off x="4521200" y="2497667"/>
          <a:ext cx="2047098" cy="962344"/>
        </a:xfrm>
        <a:prstGeom prst="wedgeEllipseCallout">
          <a:avLst>
            <a:gd name="adj1" fmla="val 69760"/>
            <a:gd name="adj2" fmla="val 50071"/>
          </a:avLst>
        </a:prstGeom>
        <a:solidFill>
          <a:schemeClr val="accent3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INSIDE</a:t>
          </a:r>
          <a:r>
            <a:rPr lang="en-US" sz="1800" b="1" baseline="0">
              <a:solidFill>
                <a:sysClr val="windowText" lastClr="000000"/>
              </a:solidFill>
            </a:rPr>
            <a:t> ZEKE'S HOUSE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evincollins/Documents/Microsoft%20User%20Data/Office%202011%20AutoRecovery/AD%20Work/MAX%20ROSE%20PR's/MaxRose%20prday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855629-FCDD-304F-99FA-EEE4B0EC9FC8}" name="Table2" displayName="Table2" ref="A1:G33" totalsRowShown="0" headerRowDxfId="50" dataDxfId="48" headerRowBorderDxfId="49" tableBorderDxfId="47" headerRowCellStyle="Normal 5">
  <autoFilter ref="A1:G33" xr:uid="{B4855629-FCDD-304F-99FA-EEE4B0EC9FC8}"/>
  <tableColumns count="7">
    <tableColumn id="1" xr3:uid="{A8F7D775-AD18-7E43-AD2F-A3F5C6B02FAF}" name="SCENE" dataDxfId="46"/>
    <tableColumn id="2" xr3:uid="{2A917F02-0130-9244-9556-BEEE958237C7}" name="SET" dataDxfId="45"/>
    <tableColumn id="3" xr3:uid="{FD34FEE5-FCEE-2141-A337-5EAFD89529A4}" name="DESCRIPTION" dataDxfId="44"/>
    <tableColumn id="4" xr3:uid="{73A444E5-AB8D-F242-81FD-620771A590ED}" name="D/N" dataDxfId="43"/>
    <tableColumn id="5" xr3:uid="{E0D6661E-BF28-4A4D-9740-0D12E1106F5C}" name="PAGES" dataDxfId="42"/>
    <tableColumn id="6" xr3:uid="{72D6F6F3-A104-A749-9A6F-C034A7FE8A16}" name="CAST" dataDxfId="41"/>
    <tableColumn id="7" xr3:uid="{1D67F999-D9C0-DE44-8B2B-F9D3C6F34B7A}" name="LOCATION" dataDxfId="4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D4BCE45-0B30-564E-97AE-A2C7B9021F63}" name="Table25" displayName="Table25" ref="J1:P33" totalsRowShown="0" headerRowDxfId="39" dataDxfId="37" headerRowBorderDxfId="38" tableBorderDxfId="36" headerRowCellStyle="Normal 5">
  <autoFilter ref="J1:P33" xr:uid="{ED4BCE45-0B30-564E-97AE-A2C7B9021F63}"/>
  <tableColumns count="7">
    <tableColumn id="1" xr3:uid="{2CF09B7B-454C-AD42-AC34-1F6C6BD2C92A}" name="SCENE" dataDxfId="35"/>
    <tableColumn id="2" xr3:uid="{671F031A-DF88-D24A-AB1D-4BBE5FE49BA5}" name="SET" dataDxfId="34"/>
    <tableColumn id="3" xr3:uid="{F6CD3DB2-9D56-5241-AF5F-D5AB495EA3C7}" name="DESCRIPTION" dataDxfId="33"/>
    <tableColumn id="4" xr3:uid="{59D1E590-A7D8-454A-8C05-C1BE6DB2707B}" name="D/N" dataDxfId="32"/>
    <tableColumn id="5" xr3:uid="{7D286274-58B7-E449-BC39-41775D369F74}" name="PAGES" dataDxfId="31"/>
    <tableColumn id="6" xr3:uid="{DA7A0F8F-0F8D-FA45-A2FF-6F2114F45E0A}" name="CAST" dataDxfId="30"/>
    <tableColumn id="7" xr3:uid="{7CADE6FD-33A3-F54E-A25E-14AE5DB5A786}" name="LOCATION" dataDxfId="29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st" displayName="Cast" ref="A1:C31" totalsRowShown="0" headerRowDxfId="28" dataDxfId="27">
  <tableColumns count="3">
    <tableColumn id="1" xr3:uid="{00000000-0010-0000-0000-000001000000}" name="ID" dataDxfId="26"/>
    <tableColumn id="2" xr3:uid="{00000000-0010-0000-0000-000002000000}" name="ROLE [CHARACTER NAME]" dataDxfId="25"/>
    <tableColumn id="3" xr3:uid="{00000000-0010-0000-0000-000003000000}" name="CAST [ACTOR NAME]" dataDxfId="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B1DEC3-B1BC-4144-8E5C-884BEDE87E33}" name="Cast4" displayName="Cast4" ref="F1:H31" totalsRowShown="0" headerRowDxfId="23" dataDxfId="22">
  <tableColumns count="3">
    <tableColumn id="1" xr3:uid="{4C3D2DFD-CE7F-DE4B-BA43-902CB91F3E79}" name="ID" dataDxfId="21"/>
    <tableColumn id="2" xr3:uid="{BC6EE21A-9A1A-6441-9D14-E8919206E4DF}" name="ROLE [CHARACTER NAME]" dataDxfId="20"/>
    <tableColumn id="3" xr3:uid="{CF88050C-0DE0-7241-B2F3-1120E6B281AF}" name="CAST [ACTOR NAME]" dataDxfId="19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749B52-CBDA-6B41-B844-DA38F31735C7}" name="Table5" displayName="Table5" ref="F35:G44" totalsRowShown="0" headerRowDxfId="2" headerRowCellStyle="Normal 4">
  <tableColumns count="2">
    <tableColumn id="1" xr3:uid="{F34BE87D-A466-214A-BC22-A5C3A8B575CE}" name="STATUS" dataDxfId="1" dataCellStyle="Normal 5"/>
    <tableColumn id="2" xr3:uid="{50F8C0B8-888C-BA43-9A96-631AC73774FB}" name="DESCRIPTION" dataDxfId="0" dataCellStyle="Normal 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solidFill>
          <a:srgbClr val="FFFFFF"/>
        </a:solidFill>
        <a:ln>
          <a:solidFill>
            <a:srgbClr val="D9D9D9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a:spPr>
      <a:bodyPr wrap="square" rtlCol="0" anchor="ctr">
        <a:noAutofit/>
      </a:bodyPr>
      <a:lstStyle>
        <a:defPPr algn="ctr" rtl="0">
          <a:defRPr sz="1600" b="1" i="0" strike="noStrike">
            <a:solidFill>
              <a:srgbClr val="000000"/>
            </a:solidFill>
            <a:latin typeface="Tahoma"/>
            <a:ea typeface="Tahoma"/>
            <a:cs typeface="Tahom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A69D-9512-6446-B974-A7D706041B9B}">
  <sheetPr codeName="Sheet1">
    <pageSetUpPr autoPageBreaks="0" fitToPage="1"/>
  </sheetPr>
  <dimension ref="A1:AP128"/>
  <sheetViews>
    <sheetView showGridLines="0" tabSelected="1" view="pageLayout" zoomScale="63" zoomScaleNormal="88" zoomScalePageLayoutView="63" workbookViewId="0">
      <selection sqref="A1:AP1"/>
    </sheetView>
  </sheetViews>
  <sheetFormatPr baseColWidth="10" defaultColWidth="11.42578125" defaultRowHeight="13" outlineLevelRow="1"/>
  <cols>
    <col min="1" max="7" width="4.85546875" style="48" customWidth="1"/>
    <col min="8" max="10" width="4.85546875" style="54" customWidth="1"/>
    <col min="11" max="18" width="4.85546875" style="55" customWidth="1"/>
    <col min="19" max="19" width="4.85546875" style="56" customWidth="1"/>
    <col min="20" max="24" width="4.85546875" style="47" customWidth="1"/>
    <col min="25" max="31" width="4.85546875" style="57" customWidth="1"/>
    <col min="32" max="33" width="4.85546875" style="58" customWidth="1"/>
    <col min="34" max="35" width="4.85546875" style="59" customWidth="1"/>
    <col min="36" max="42" width="4.85546875" style="49" customWidth="1"/>
    <col min="43" max="43" width="11.42578125" style="48"/>
    <col min="44" max="44" width="144" style="48" customWidth="1"/>
    <col min="45" max="16384" width="11.42578125" style="48"/>
  </cols>
  <sheetData>
    <row r="1" spans="1:42" ht="87" customHeight="1" thickBot="1">
      <c r="A1" s="802" t="s">
        <v>337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802"/>
      <c r="AN1" s="802"/>
      <c r="AO1" s="802"/>
      <c r="AP1" s="802"/>
    </row>
    <row r="2" spans="1:42" ht="28">
      <c r="A2" s="522" t="s">
        <v>248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682" t="s">
        <v>0</v>
      </c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4"/>
      <c r="AC2" s="524" t="s">
        <v>285</v>
      </c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</row>
    <row r="3" spans="1:42" ht="21" customHeight="1">
      <c r="A3" s="527" t="s">
        <v>249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685"/>
      <c r="P3" s="686"/>
      <c r="Q3" s="686"/>
      <c r="R3" s="686"/>
      <c r="S3" s="686"/>
      <c r="T3" s="686"/>
      <c r="U3" s="686"/>
      <c r="V3" s="686"/>
      <c r="W3" s="686"/>
      <c r="X3" s="686"/>
      <c r="Y3" s="686"/>
      <c r="Z3" s="686"/>
      <c r="AA3" s="686"/>
      <c r="AB3" s="687"/>
      <c r="AC3" s="523"/>
      <c r="AD3" s="523"/>
      <c r="AE3" s="523"/>
      <c r="AF3" s="523"/>
      <c r="AG3" s="523"/>
      <c r="AH3" s="523"/>
      <c r="AI3" s="523"/>
      <c r="AJ3" s="523"/>
      <c r="AK3" s="523"/>
      <c r="AL3" s="523"/>
      <c r="AM3" s="523"/>
      <c r="AN3" s="523"/>
      <c r="AO3" s="523"/>
      <c r="AP3" s="523"/>
    </row>
    <row r="4" spans="1:42" ht="21" customHeight="1">
      <c r="A4" s="527" t="s">
        <v>250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8"/>
      <c r="O4" s="688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90"/>
      <c r="AC4" s="804" t="s">
        <v>351</v>
      </c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6" t="s">
        <v>352</v>
      </c>
      <c r="AO4" s="807" t="s">
        <v>350</v>
      </c>
      <c r="AP4" s="806" t="s">
        <v>352</v>
      </c>
    </row>
    <row r="5" spans="1:42" ht="21" customHeight="1">
      <c r="A5" s="527" t="s">
        <v>251</v>
      </c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8"/>
      <c r="O5" s="541" t="s">
        <v>6</v>
      </c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3"/>
      <c r="AC5" s="52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</row>
    <row r="6" spans="1:42" ht="21" customHeight="1">
      <c r="A6" s="412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414"/>
      <c r="O6" s="544"/>
      <c r="P6" s="545"/>
      <c r="Q6" s="545"/>
      <c r="R6" s="545"/>
      <c r="S6" s="545"/>
      <c r="T6" s="545"/>
      <c r="U6" s="545"/>
      <c r="V6" s="545"/>
      <c r="W6" s="545"/>
      <c r="X6" s="545"/>
      <c r="Y6" s="545"/>
      <c r="Z6" s="545"/>
      <c r="AA6" s="545"/>
      <c r="AB6" s="546"/>
      <c r="AC6" s="520" t="s">
        <v>344</v>
      </c>
      <c r="AD6" s="809"/>
      <c r="AE6" s="809"/>
      <c r="AF6" s="809"/>
      <c r="AG6" s="809"/>
      <c r="AH6" s="809"/>
      <c r="AI6" s="809"/>
      <c r="AJ6" s="809"/>
      <c r="AK6" s="809"/>
      <c r="AL6" s="809"/>
      <c r="AM6" s="809"/>
      <c r="AN6" s="809"/>
      <c r="AO6" s="809"/>
      <c r="AP6" s="809"/>
    </row>
    <row r="7" spans="1:42" ht="21" customHeight="1">
      <c r="A7" s="412" t="s">
        <v>339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414"/>
      <c r="O7" s="544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6"/>
      <c r="AC7" s="520" t="s">
        <v>345</v>
      </c>
      <c r="AD7" s="809"/>
      <c r="AE7" s="809"/>
      <c r="AF7" s="809"/>
      <c r="AG7" s="809"/>
      <c r="AH7" s="809"/>
      <c r="AI7" s="809"/>
      <c r="AJ7" s="809"/>
      <c r="AK7" s="809"/>
      <c r="AL7" s="809"/>
      <c r="AM7" s="809"/>
      <c r="AN7" s="809"/>
      <c r="AO7" s="809"/>
      <c r="AP7" s="809"/>
    </row>
    <row r="8" spans="1:42" ht="21" customHeight="1">
      <c r="A8" s="412" t="s">
        <v>340</v>
      </c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3"/>
      <c r="O8" s="547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  <c r="AB8" s="549"/>
      <c r="AC8" s="691" t="s">
        <v>346</v>
      </c>
      <c r="AD8" s="812"/>
      <c r="AE8" s="812"/>
      <c r="AF8" s="812"/>
      <c r="AG8" s="812"/>
      <c r="AH8" s="812"/>
      <c r="AI8" s="812"/>
      <c r="AJ8" s="812"/>
      <c r="AK8" s="812"/>
      <c r="AL8" s="812"/>
      <c r="AM8" s="812"/>
      <c r="AN8" s="812"/>
      <c r="AO8" s="812"/>
      <c r="AP8" s="812"/>
    </row>
    <row r="9" spans="1:42" ht="21" customHeight="1">
      <c r="A9" s="41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3"/>
      <c r="O9" s="581" t="s">
        <v>1</v>
      </c>
      <c r="P9" s="582"/>
      <c r="Q9" s="582"/>
      <c r="R9" s="582"/>
      <c r="S9" s="582"/>
      <c r="T9" s="582"/>
      <c r="U9" s="582"/>
      <c r="V9" s="582"/>
      <c r="W9" s="582"/>
      <c r="X9" s="582"/>
      <c r="Y9" s="582"/>
      <c r="Z9" s="582"/>
      <c r="AA9" s="582"/>
      <c r="AB9" s="583"/>
      <c r="AC9" s="540" t="s">
        <v>347</v>
      </c>
      <c r="AD9" s="810"/>
      <c r="AE9" s="810"/>
      <c r="AF9" s="810"/>
      <c r="AG9" s="810"/>
      <c r="AH9" s="810"/>
      <c r="AI9" s="810"/>
      <c r="AJ9" s="810"/>
      <c r="AK9" s="810"/>
      <c r="AL9" s="810"/>
      <c r="AM9" s="810"/>
      <c r="AN9" s="810"/>
      <c r="AO9" s="810"/>
      <c r="AP9" s="810"/>
    </row>
    <row r="10" spans="1:42" ht="21" customHeight="1">
      <c r="A10" s="539" t="s">
        <v>341</v>
      </c>
      <c r="B10" s="539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81" t="s">
        <v>2</v>
      </c>
      <c r="P10" s="582"/>
      <c r="Q10" s="582"/>
      <c r="R10" s="582"/>
      <c r="S10" s="585"/>
      <c r="T10" s="584" t="s">
        <v>3</v>
      </c>
      <c r="U10" s="582"/>
      <c r="V10" s="582"/>
      <c r="W10" s="585"/>
      <c r="X10" s="584" t="s">
        <v>4</v>
      </c>
      <c r="Y10" s="582"/>
      <c r="Z10" s="582"/>
      <c r="AA10" s="582"/>
      <c r="AB10" s="583"/>
      <c r="AC10" s="525" t="s">
        <v>348</v>
      </c>
      <c r="AD10" s="811"/>
      <c r="AE10" s="811"/>
      <c r="AF10" s="811"/>
      <c r="AG10" s="811"/>
      <c r="AH10" s="811"/>
      <c r="AI10" s="811"/>
      <c r="AJ10" s="811"/>
      <c r="AK10" s="811"/>
      <c r="AL10" s="811"/>
      <c r="AM10" s="811"/>
      <c r="AN10" s="811"/>
      <c r="AO10" s="811"/>
      <c r="AP10" s="811"/>
    </row>
    <row r="11" spans="1:42" ht="21" customHeight="1">
      <c r="A11" s="539" t="s">
        <v>342</v>
      </c>
      <c r="B11" s="539"/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7" t="s">
        <v>6</v>
      </c>
      <c r="P11" s="530"/>
      <c r="Q11" s="530"/>
      <c r="R11" s="530"/>
      <c r="S11" s="535"/>
      <c r="T11" s="529" t="s">
        <v>6</v>
      </c>
      <c r="U11" s="530"/>
      <c r="V11" s="530"/>
      <c r="W11" s="535"/>
      <c r="X11" s="529" t="s">
        <v>6</v>
      </c>
      <c r="Y11" s="530"/>
      <c r="Z11" s="530"/>
      <c r="AA11" s="530"/>
      <c r="AB11" s="531"/>
      <c r="AC11" s="808" t="s">
        <v>349</v>
      </c>
      <c r="AD11" s="813"/>
      <c r="AE11" s="813"/>
      <c r="AF11" s="813"/>
      <c r="AG11" s="813"/>
      <c r="AH11" s="813"/>
      <c r="AI11" s="813"/>
      <c r="AJ11" s="813"/>
      <c r="AK11" s="813"/>
      <c r="AL11" s="813"/>
      <c r="AM11" s="813"/>
      <c r="AN11" s="813"/>
      <c r="AO11" s="813"/>
      <c r="AP11" s="813"/>
    </row>
    <row r="12" spans="1:42" ht="21" customHeight="1" thickBot="1">
      <c r="A12" s="539" t="s">
        <v>343</v>
      </c>
      <c r="B12" s="539"/>
      <c r="C12" s="539"/>
      <c r="D12" s="539"/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538"/>
      <c r="P12" s="533"/>
      <c r="Q12" s="533"/>
      <c r="R12" s="533"/>
      <c r="S12" s="536"/>
      <c r="T12" s="532"/>
      <c r="U12" s="533"/>
      <c r="V12" s="533"/>
      <c r="W12" s="536"/>
      <c r="X12" s="532"/>
      <c r="Y12" s="533"/>
      <c r="Z12" s="533"/>
      <c r="AA12" s="533"/>
      <c r="AB12" s="534"/>
      <c r="AC12" s="523"/>
      <c r="AD12" s="523"/>
      <c r="AE12" s="523"/>
      <c r="AF12" s="523"/>
      <c r="AG12" s="523"/>
      <c r="AH12" s="523"/>
      <c r="AI12" s="523"/>
      <c r="AJ12" s="523"/>
      <c r="AK12" s="523"/>
      <c r="AL12" s="523"/>
      <c r="AM12" s="523"/>
      <c r="AN12" s="523"/>
      <c r="AO12" s="523"/>
      <c r="AP12" s="523"/>
    </row>
    <row r="13" spans="1:42">
      <c r="A13" s="513"/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513"/>
      <c r="AA13" s="513"/>
      <c r="AB13" s="513"/>
      <c r="AC13" s="513"/>
      <c r="AD13" s="513"/>
      <c r="AE13" s="513"/>
      <c r="AF13" s="513"/>
      <c r="AG13" s="513"/>
      <c r="AH13" s="513"/>
      <c r="AI13" s="513"/>
      <c r="AJ13" s="513"/>
      <c r="AK13" s="513"/>
      <c r="AL13" s="513"/>
      <c r="AM13" s="513"/>
      <c r="AN13" s="513"/>
      <c r="AO13" s="513"/>
      <c r="AP13" s="513"/>
    </row>
    <row r="14" spans="1:42" ht="14" thickBot="1">
      <c r="A14" s="513"/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3"/>
      <c r="AJ14" s="513"/>
      <c r="AK14" s="513"/>
      <c r="AL14" s="513"/>
      <c r="AM14" s="513"/>
      <c r="AN14" s="513"/>
      <c r="AO14" s="513"/>
      <c r="AP14" s="513"/>
    </row>
    <row r="15" spans="1:42" ht="7" customHeight="1">
      <c r="A15" s="603" t="s">
        <v>7</v>
      </c>
      <c r="B15" s="604"/>
      <c r="C15" s="604"/>
      <c r="D15" s="604"/>
      <c r="E15" s="604"/>
      <c r="F15" s="604"/>
      <c r="G15" s="604"/>
      <c r="H15" s="604"/>
      <c r="I15" s="604"/>
      <c r="J15" s="604"/>
      <c r="K15" s="604"/>
      <c r="L15" s="604"/>
      <c r="M15" s="604"/>
      <c r="N15" s="604"/>
      <c r="O15" s="604"/>
      <c r="P15" s="604"/>
      <c r="Q15" s="604"/>
      <c r="R15" s="604"/>
      <c r="S15" s="604"/>
      <c r="T15" s="604"/>
      <c r="U15" s="604"/>
      <c r="V15" s="604"/>
      <c r="W15" s="604"/>
      <c r="X15" s="604"/>
      <c r="Y15" s="604"/>
      <c r="Z15" s="604"/>
      <c r="AA15" s="604"/>
      <c r="AB15" s="604"/>
      <c r="AC15" s="604"/>
      <c r="AD15" s="604"/>
      <c r="AE15" s="604"/>
      <c r="AF15" s="604"/>
      <c r="AG15" s="604"/>
      <c r="AH15" s="604"/>
      <c r="AI15" s="604"/>
      <c r="AJ15" s="604"/>
      <c r="AK15" s="604"/>
      <c r="AL15" s="604"/>
      <c r="AM15" s="604"/>
      <c r="AN15" s="604"/>
      <c r="AO15" s="604"/>
      <c r="AP15" s="605"/>
    </row>
    <row r="16" spans="1:42" ht="7" customHeight="1">
      <c r="A16" s="606"/>
      <c r="B16" s="607"/>
      <c r="C16" s="607"/>
      <c r="D16" s="607"/>
      <c r="E16" s="607"/>
      <c r="F16" s="607"/>
      <c r="G16" s="607"/>
      <c r="H16" s="607"/>
      <c r="I16" s="607"/>
      <c r="J16" s="607"/>
      <c r="K16" s="607"/>
      <c r="L16" s="607"/>
      <c r="M16" s="607"/>
      <c r="N16" s="607"/>
      <c r="O16" s="607"/>
      <c r="P16" s="607"/>
      <c r="Q16" s="607"/>
      <c r="R16" s="607"/>
      <c r="S16" s="607"/>
      <c r="T16" s="607"/>
      <c r="U16" s="607"/>
      <c r="V16" s="607"/>
      <c r="W16" s="607"/>
      <c r="X16" s="607"/>
      <c r="Y16" s="607"/>
      <c r="Z16" s="607"/>
      <c r="AA16" s="607"/>
      <c r="AB16" s="607"/>
      <c r="AC16" s="607"/>
      <c r="AD16" s="607"/>
      <c r="AE16" s="607"/>
      <c r="AF16" s="607"/>
      <c r="AG16" s="607"/>
      <c r="AH16" s="607"/>
      <c r="AI16" s="607"/>
      <c r="AJ16" s="607"/>
      <c r="AK16" s="607"/>
      <c r="AL16" s="607"/>
      <c r="AM16" s="607"/>
      <c r="AN16" s="607"/>
      <c r="AO16" s="607"/>
      <c r="AP16" s="608"/>
    </row>
    <row r="17" spans="1:42" ht="7" customHeight="1" thickBot="1">
      <c r="A17" s="609"/>
      <c r="B17" s="610"/>
      <c r="C17" s="610"/>
      <c r="D17" s="610"/>
      <c r="E17" s="610"/>
      <c r="F17" s="610"/>
      <c r="G17" s="610"/>
      <c r="H17" s="610"/>
      <c r="I17" s="610"/>
      <c r="J17" s="610"/>
      <c r="K17" s="610"/>
      <c r="L17" s="610"/>
      <c r="M17" s="610"/>
      <c r="N17" s="610"/>
      <c r="O17" s="610"/>
      <c r="P17" s="610"/>
      <c r="Q17" s="610"/>
      <c r="R17" s="610"/>
      <c r="S17" s="610"/>
      <c r="T17" s="610"/>
      <c r="U17" s="610"/>
      <c r="V17" s="610"/>
      <c r="W17" s="610"/>
      <c r="X17" s="610"/>
      <c r="Y17" s="610"/>
      <c r="Z17" s="610"/>
      <c r="AA17" s="610"/>
      <c r="AB17" s="610"/>
      <c r="AC17" s="610"/>
      <c r="AD17" s="610"/>
      <c r="AE17" s="610"/>
      <c r="AF17" s="610"/>
      <c r="AG17" s="610"/>
      <c r="AH17" s="610"/>
      <c r="AI17" s="610"/>
      <c r="AJ17" s="610"/>
      <c r="AK17" s="610"/>
      <c r="AL17" s="610"/>
      <c r="AM17" s="610"/>
      <c r="AN17" s="610"/>
      <c r="AO17" s="610"/>
      <c r="AP17" s="611"/>
    </row>
    <row r="18" spans="1:42" ht="11" customHeight="1" thickBot="1">
      <c r="A18" s="568" t="s">
        <v>252</v>
      </c>
      <c r="B18" s="569"/>
      <c r="C18" s="569"/>
      <c r="D18" s="569"/>
      <c r="E18" s="569"/>
      <c r="F18" s="569"/>
      <c r="G18" s="569"/>
      <c r="H18" s="569"/>
      <c r="I18" s="569"/>
      <c r="J18" s="569"/>
      <c r="K18" s="569"/>
      <c r="L18" s="569"/>
      <c r="M18" s="569"/>
      <c r="N18" s="569"/>
      <c r="O18" s="569"/>
      <c r="P18" s="569"/>
      <c r="Q18" s="569"/>
      <c r="R18" s="569"/>
      <c r="S18" s="569"/>
      <c r="T18" s="569"/>
      <c r="U18" s="569"/>
      <c r="V18" s="569"/>
      <c r="W18" s="569"/>
      <c r="X18" s="569"/>
      <c r="Y18" s="569"/>
      <c r="Z18" s="569"/>
      <c r="AA18" s="569"/>
      <c r="AB18" s="569"/>
      <c r="AC18" s="569"/>
      <c r="AD18" s="569"/>
      <c r="AE18" s="569"/>
      <c r="AF18" s="569"/>
      <c r="AG18" s="569"/>
      <c r="AH18" s="569"/>
      <c r="AI18" s="569"/>
      <c r="AJ18" s="569"/>
      <c r="AK18" s="569"/>
      <c r="AL18" s="569"/>
      <c r="AM18" s="569"/>
      <c r="AN18" s="569"/>
      <c r="AO18" s="569"/>
      <c r="AP18" s="570"/>
    </row>
    <row r="19" spans="1:42" ht="11" customHeight="1" thickBot="1">
      <c r="A19" s="568"/>
      <c r="B19" s="569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69"/>
      <c r="AL19" s="569"/>
      <c r="AM19" s="569"/>
      <c r="AN19" s="569"/>
      <c r="AO19" s="569"/>
      <c r="AP19" s="570"/>
    </row>
    <row r="20" spans="1:42" ht="14" customHeight="1" thickBot="1">
      <c r="A20" s="692" t="s">
        <v>8</v>
      </c>
      <c r="B20" s="693"/>
      <c r="C20" s="693"/>
      <c r="D20" s="693"/>
      <c r="E20" s="693"/>
      <c r="F20" s="693"/>
      <c r="G20" s="693"/>
      <c r="H20" s="693"/>
      <c r="I20" s="693"/>
      <c r="J20" s="693"/>
      <c r="K20" s="693"/>
      <c r="L20" s="693"/>
      <c r="M20" s="693"/>
      <c r="N20" s="693"/>
      <c r="O20" s="693"/>
      <c r="P20" s="693"/>
      <c r="Q20" s="693"/>
      <c r="R20" s="693"/>
      <c r="S20" s="693"/>
      <c r="T20" s="693"/>
      <c r="U20" s="693"/>
      <c r="V20" s="693"/>
      <c r="W20" s="693"/>
      <c r="X20" s="693"/>
      <c r="Y20" s="693"/>
      <c r="Z20" s="693"/>
      <c r="AA20" s="693"/>
      <c r="AB20" s="693"/>
      <c r="AC20" s="693"/>
      <c r="AD20" s="693"/>
      <c r="AE20" s="693"/>
      <c r="AF20" s="693"/>
      <c r="AG20" s="693"/>
      <c r="AH20" s="693"/>
      <c r="AI20" s="693"/>
      <c r="AJ20" s="693"/>
      <c r="AK20" s="693"/>
      <c r="AL20" s="693"/>
      <c r="AM20" s="693"/>
      <c r="AN20" s="693"/>
      <c r="AO20" s="693"/>
      <c r="AP20" s="694"/>
    </row>
    <row r="21" spans="1:42" ht="14" customHeight="1" thickBot="1">
      <c r="A21" s="695"/>
      <c r="B21" s="693"/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/>
      <c r="P21" s="693"/>
      <c r="Q21" s="693"/>
      <c r="R21" s="693"/>
      <c r="S21" s="693"/>
      <c r="T21" s="693"/>
      <c r="U21" s="693"/>
      <c r="V21" s="693"/>
      <c r="W21" s="693"/>
      <c r="X21" s="693"/>
      <c r="Y21" s="693"/>
      <c r="Z21" s="693"/>
      <c r="AA21" s="693"/>
      <c r="AB21" s="693"/>
      <c r="AC21" s="693"/>
      <c r="AD21" s="693"/>
      <c r="AE21" s="693"/>
      <c r="AF21" s="693"/>
      <c r="AG21" s="693"/>
      <c r="AH21" s="693"/>
      <c r="AI21" s="693"/>
      <c r="AJ21" s="693"/>
      <c r="AK21" s="693"/>
      <c r="AL21" s="693"/>
      <c r="AM21" s="693"/>
      <c r="AN21" s="693"/>
      <c r="AO21" s="693"/>
      <c r="AP21" s="694"/>
    </row>
    <row r="22" spans="1:42" ht="21" customHeight="1" thickBot="1">
      <c r="A22" s="514" t="s">
        <v>9</v>
      </c>
      <c r="B22" s="515"/>
      <c r="C22" s="515"/>
      <c r="D22" s="515"/>
      <c r="E22" s="515"/>
      <c r="F22" s="515"/>
      <c r="G22" s="516"/>
      <c r="H22" s="571" t="s">
        <v>10</v>
      </c>
      <c r="I22" s="572"/>
      <c r="J22" s="572"/>
      <c r="K22" s="572"/>
      <c r="L22" s="572"/>
      <c r="M22" s="572"/>
      <c r="N22" s="577"/>
      <c r="O22" s="574" t="s">
        <v>235</v>
      </c>
      <c r="P22" s="575"/>
      <c r="Q22" s="575"/>
      <c r="R22" s="575"/>
      <c r="S22" s="575"/>
      <c r="T22" s="575"/>
      <c r="U22" s="576"/>
      <c r="V22" s="574" t="s">
        <v>11</v>
      </c>
      <c r="W22" s="575"/>
      <c r="X22" s="575"/>
      <c r="Y22" s="575"/>
      <c r="Z22" s="575"/>
      <c r="AA22" s="575"/>
      <c r="AB22" s="576"/>
      <c r="AC22" s="571" t="s">
        <v>286</v>
      </c>
      <c r="AD22" s="572"/>
      <c r="AE22" s="572"/>
      <c r="AF22" s="572"/>
      <c r="AG22" s="572"/>
      <c r="AH22" s="572"/>
      <c r="AI22" s="577"/>
      <c r="AJ22" s="571" t="s">
        <v>13</v>
      </c>
      <c r="AK22" s="572"/>
      <c r="AL22" s="572"/>
      <c r="AM22" s="572"/>
      <c r="AN22" s="572"/>
      <c r="AO22" s="572"/>
      <c r="AP22" s="573"/>
    </row>
    <row r="23" spans="1:42" ht="25" customHeight="1">
      <c r="A23" s="621"/>
      <c r="B23" s="622"/>
      <c r="C23" s="622"/>
      <c r="D23" s="622"/>
      <c r="E23" s="622"/>
      <c r="F23" s="622"/>
      <c r="G23" s="622"/>
      <c r="H23" s="550"/>
      <c r="I23" s="551"/>
      <c r="J23" s="551"/>
      <c r="K23" s="551"/>
      <c r="L23" s="551"/>
      <c r="M23" s="551"/>
      <c r="N23" s="552"/>
      <c r="O23" s="550"/>
      <c r="P23" s="551"/>
      <c r="Q23" s="551"/>
      <c r="R23" s="551"/>
      <c r="S23" s="551"/>
      <c r="T23" s="551"/>
      <c r="U23" s="552"/>
      <c r="V23" s="550"/>
      <c r="W23" s="551"/>
      <c r="X23" s="551"/>
      <c r="Y23" s="551"/>
      <c r="Z23" s="551"/>
      <c r="AA23" s="551"/>
      <c r="AB23" s="552"/>
      <c r="AC23" s="550"/>
      <c r="AD23" s="551"/>
      <c r="AE23" s="551"/>
      <c r="AF23" s="551"/>
      <c r="AG23" s="551"/>
      <c r="AH23" s="551"/>
      <c r="AI23" s="552"/>
      <c r="AJ23" s="559" t="s">
        <v>279</v>
      </c>
      <c r="AK23" s="560"/>
      <c r="AL23" s="560"/>
      <c r="AM23" s="560"/>
      <c r="AN23" s="560"/>
      <c r="AO23" s="560"/>
      <c r="AP23" s="561"/>
    </row>
    <row r="24" spans="1:42" ht="36" customHeight="1">
      <c r="A24" s="623"/>
      <c r="B24" s="624"/>
      <c r="C24" s="624"/>
      <c r="D24" s="624"/>
      <c r="E24" s="624"/>
      <c r="F24" s="624"/>
      <c r="G24" s="624"/>
      <c r="H24" s="553"/>
      <c r="I24" s="554"/>
      <c r="J24" s="554"/>
      <c r="K24" s="554"/>
      <c r="L24" s="554"/>
      <c r="M24" s="554"/>
      <c r="N24" s="555"/>
      <c r="O24" s="553"/>
      <c r="P24" s="554"/>
      <c r="Q24" s="554"/>
      <c r="R24" s="554"/>
      <c r="S24" s="554"/>
      <c r="T24" s="554"/>
      <c r="U24" s="555"/>
      <c r="V24" s="553"/>
      <c r="W24" s="554"/>
      <c r="X24" s="554"/>
      <c r="Y24" s="554"/>
      <c r="Z24" s="554"/>
      <c r="AA24" s="554"/>
      <c r="AB24" s="555"/>
      <c r="AC24" s="553"/>
      <c r="AD24" s="554"/>
      <c r="AE24" s="554"/>
      <c r="AF24" s="554"/>
      <c r="AG24" s="554"/>
      <c r="AH24" s="554"/>
      <c r="AI24" s="555"/>
      <c r="AJ24" s="562"/>
      <c r="AK24" s="563"/>
      <c r="AL24" s="563"/>
      <c r="AM24" s="563"/>
      <c r="AN24" s="563"/>
      <c r="AO24" s="563"/>
      <c r="AP24" s="564"/>
    </row>
    <row r="25" spans="1:42" ht="25" customHeight="1">
      <c r="A25" s="623"/>
      <c r="B25" s="624"/>
      <c r="C25" s="624"/>
      <c r="D25" s="624"/>
      <c r="E25" s="624"/>
      <c r="F25" s="624"/>
      <c r="G25" s="624"/>
      <c r="H25" s="553"/>
      <c r="I25" s="554"/>
      <c r="J25" s="554"/>
      <c r="K25" s="554"/>
      <c r="L25" s="554"/>
      <c r="M25" s="554"/>
      <c r="N25" s="555"/>
      <c r="O25" s="553"/>
      <c r="P25" s="554"/>
      <c r="Q25" s="554"/>
      <c r="R25" s="554"/>
      <c r="S25" s="554"/>
      <c r="T25" s="554"/>
      <c r="U25" s="555"/>
      <c r="V25" s="553"/>
      <c r="W25" s="554"/>
      <c r="X25" s="554"/>
      <c r="Y25" s="554"/>
      <c r="Z25" s="554"/>
      <c r="AA25" s="554"/>
      <c r="AB25" s="555"/>
      <c r="AC25" s="553"/>
      <c r="AD25" s="554"/>
      <c r="AE25" s="554"/>
      <c r="AF25" s="554"/>
      <c r="AG25" s="554"/>
      <c r="AH25" s="554"/>
      <c r="AI25" s="555"/>
      <c r="AJ25" s="562"/>
      <c r="AK25" s="563"/>
      <c r="AL25" s="563"/>
      <c r="AM25" s="563"/>
      <c r="AN25" s="563"/>
      <c r="AO25" s="563"/>
      <c r="AP25" s="564"/>
    </row>
    <row r="26" spans="1:42" ht="25" customHeight="1">
      <c r="A26" s="623"/>
      <c r="B26" s="624"/>
      <c r="C26" s="624"/>
      <c r="D26" s="624"/>
      <c r="E26" s="624"/>
      <c r="F26" s="624"/>
      <c r="G26" s="624"/>
      <c r="H26" s="553"/>
      <c r="I26" s="554"/>
      <c r="J26" s="554"/>
      <c r="K26" s="554"/>
      <c r="L26" s="554"/>
      <c r="M26" s="554"/>
      <c r="N26" s="555"/>
      <c r="O26" s="553"/>
      <c r="P26" s="554"/>
      <c r="Q26" s="554"/>
      <c r="R26" s="554"/>
      <c r="S26" s="554"/>
      <c r="T26" s="554"/>
      <c r="U26" s="555"/>
      <c r="V26" s="553"/>
      <c r="W26" s="554"/>
      <c r="X26" s="554"/>
      <c r="Y26" s="554"/>
      <c r="Z26" s="554"/>
      <c r="AA26" s="554"/>
      <c r="AB26" s="555"/>
      <c r="AC26" s="553"/>
      <c r="AD26" s="554"/>
      <c r="AE26" s="554"/>
      <c r="AF26" s="554"/>
      <c r="AG26" s="554"/>
      <c r="AH26" s="554"/>
      <c r="AI26" s="555"/>
      <c r="AJ26" s="562"/>
      <c r="AK26" s="563"/>
      <c r="AL26" s="563"/>
      <c r="AM26" s="563"/>
      <c r="AN26" s="563"/>
      <c r="AO26" s="563"/>
      <c r="AP26" s="564"/>
    </row>
    <row r="27" spans="1:42" ht="25" customHeight="1">
      <c r="A27" s="623"/>
      <c r="B27" s="624"/>
      <c r="C27" s="624"/>
      <c r="D27" s="624"/>
      <c r="E27" s="624"/>
      <c r="F27" s="624"/>
      <c r="G27" s="624"/>
      <c r="H27" s="553"/>
      <c r="I27" s="554"/>
      <c r="J27" s="554"/>
      <c r="K27" s="554"/>
      <c r="L27" s="554"/>
      <c r="M27" s="554"/>
      <c r="N27" s="555"/>
      <c r="O27" s="553"/>
      <c r="P27" s="554"/>
      <c r="Q27" s="554"/>
      <c r="R27" s="554"/>
      <c r="S27" s="554"/>
      <c r="T27" s="554"/>
      <c r="U27" s="555"/>
      <c r="V27" s="553"/>
      <c r="W27" s="554"/>
      <c r="X27" s="554"/>
      <c r="Y27" s="554"/>
      <c r="Z27" s="554"/>
      <c r="AA27" s="554"/>
      <c r="AB27" s="555"/>
      <c r="AC27" s="553"/>
      <c r="AD27" s="554"/>
      <c r="AE27" s="554"/>
      <c r="AF27" s="554"/>
      <c r="AG27" s="554"/>
      <c r="AH27" s="554"/>
      <c r="AI27" s="555"/>
      <c r="AJ27" s="562"/>
      <c r="AK27" s="563"/>
      <c r="AL27" s="563"/>
      <c r="AM27" s="563"/>
      <c r="AN27" s="563"/>
      <c r="AO27" s="563"/>
      <c r="AP27" s="564"/>
    </row>
    <row r="28" spans="1:42" ht="37" customHeight="1" thickBot="1">
      <c r="A28" s="625"/>
      <c r="B28" s="626"/>
      <c r="C28" s="626"/>
      <c r="D28" s="626"/>
      <c r="E28" s="626"/>
      <c r="F28" s="626"/>
      <c r="G28" s="626"/>
      <c r="H28" s="556"/>
      <c r="I28" s="557"/>
      <c r="J28" s="557"/>
      <c r="K28" s="557"/>
      <c r="L28" s="557"/>
      <c r="M28" s="557"/>
      <c r="N28" s="558"/>
      <c r="O28" s="556"/>
      <c r="P28" s="557"/>
      <c r="Q28" s="557"/>
      <c r="R28" s="557"/>
      <c r="S28" s="557"/>
      <c r="T28" s="557"/>
      <c r="U28" s="558"/>
      <c r="V28" s="556"/>
      <c r="W28" s="557"/>
      <c r="X28" s="557"/>
      <c r="Y28" s="557"/>
      <c r="Z28" s="557"/>
      <c r="AA28" s="557"/>
      <c r="AB28" s="558"/>
      <c r="AC28" s="556"/>
      <c r="AD28" s="557"/>
      <c r="AE28" s="557"/>
      <c r="AF28" s="557"/>
      <c r="AG28" s="557"/>
      <c r="AH28" s="557"/>
      <c r="AI28" s="558"/>
      <c r="AJ28" s="565"/>
      <c r="AK28" s="566"/>
      <c r="AL28" s="566"/>
      <c r="AM28" s="566"/>
      <c r="AN28" s="566"/>
      <c r="AO28" s="566"/>
      <c r="AP28" s="567"/>
    </row>
    <row r="29" spans="1:42" ht="32" customHeight="1" thickBot="1">
      <c r="A29" s="617" t="s">
        <v>14</v>
      </c>
      <c r="B29" s="618"/>
      <c r="C29" s="618"/>
      <c r="D29" s="619"/>
      <c r="E29" s="615" t="s">
        <v>267</v>
      </c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6"/>
      <c r="W29" s="517" t="s">
        <v>16</v>
      </c>
      <c r="X29" s="518"/>
      <c r="Y29" s="518"/>
      <c r="Z29" s="518"/>
      <c r="AA29" s="518"/>
      <c r="AB29" s="518"/>
      <c r="AC29" s="518"/>
      <c r="AD29" s="519"/>
      <c r="AE29" s="517" t="s">
        <v>17</v>
      </c>
      <c r="AF29" s="519"/>
      <c r="AG29" s="620" t="s">
        <v>18</v>
      </c>
      <c r="AH29" s="620"/>
      <c r="AI29" s="518" t="s">
        <v>19</v>
      </c>
      <c r="AJ29" s="518"/>
      <c r="AK29" s="518"/>
      <c r="AL29" s="518"/>
      <c r="AM29" s="518"/>
      <c r="AN29" s="518"/>
      <c r="AO29" s="518"/>
      <c r="AP29" s="627"/>
    </row>
    <row r="30" spans="1:42" ht="28" customHeight="1">
      <c r="A30" s="456"/>
      <c r="B30" s="457"/>
      <c r="C30" s="457"/>
      <c r="D30" s="457"/>
      <c r="E30" s="432" t="str">
        <f>IFERROR(INDEX(Scenes!B:B,MATCH((A30*1),Scenes!A:A,0)),"")</f>
        <v/>
      </c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3" t="str">
        <f>IFERROR(INDEX(Scenes!F:F,MATCH((A30*1),Scenes!A:A,0)),"-")</f>
        <v>-</v>
      </c>
      <c r="X30" s="433"/>
      <c r="Y30" s="433"/>
      <c r="Z30" s="433"/>
      <c r="AA30" s="433"/>
      <c r="AB30" s="433"/>
      <c r="AC30" s="433"/>
      <c r="AD30" s="433"/>
      <c r="AE30" s="434" t="str">
        <f>IFERROR(INDEX(Scenes!D:D,MATCH(A30*1,Scenes!A:A,0)),"")</f>
        <v/>
      </c>
      <c r="AF30" s="434"/>
      <c r="AG30" s="435" t="str">
        <f>IFERROR(INDEX(Scenes!E:E,MATCH((A30*1),Scenes!A:A,0)),"")</f>
        <v/>
      </c>
      <c r="AH30" s="435"/>
      <c r="AI30" s="436"/>
      <c r="AJ30" s="437"/>
      <c r="AK30" s="437"/>
      <c r="AL30" s="437"/>
      <c r="AM30" s="437"/>
      <c r="AN30" s="437"/>
      <c r="AO30" s="437"/>
      <c r="AP30" s="438"/>
    </row>
    <row r="31" spans="1:42" ht="57" customHeight="1">
      <c r="A31" s="456"/>
      <c r="B31" s="457"/>
      <c r="C31" s="457"/>
      <c r="D31" s="457"/>
      <c r="E31" s="448" t="str">
        <f>IFERROR(INDEX(Scenes!C:C,MATCH((A30*1),Scenes!A:A,0)),"-")</f>
        <v>-</v>
      </c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33"/>
      <c r="X31" s="433"/>
      <c r="Y31" s="433"/>
      <c r="Z31" s="433"/>
      <c r="AA31" s="433"/>
      <c r="AB31" s="433"/>
      <c r="AC31" s="433"/>
      <c r="AD31" s="433"/>
      <c r="AE31" s="434"/>
      <c r="AF31" s="434"/>
      <c r="AG31" s="435"/>
      <c r="AH31" s="435"/>
      <c r="AI31" s="436"/>
      <c r="AJ31" s="437"/>
      <c r="AK31" s="437"/>
      <c r="AL31" s="437"/>
      <c r="AM31" s="437"/>
      <c r="AN31" s="437"/>
      <c r="AO31" s="437"/>
      <c r="AP31" s="438"/>
    </row>
    <row r="32" spans="1:42" ht="29" hidden="1" customHeight="1" outlineLevel="1" thickBot="1">
      <c r="A32" s="814"/>
      <c r="B32" s="815"/>
      <c r="C32" s="815"/>
      <c r="D32" s="815"/>
      <c r="E32" s="815"/>
      <c r="F32" s="815"/>
      <c r="G32" s="815"/>
      <c r="H32" s="815"/>
      <c r="I32" s="815"/>
      <c r="J32" s="815"/>
      <c r="K32" s="815"/>
      <c r="L32" s="815"/>
      <c r="M32" s="815"/>
      <c r="N32" s="815"/>
      <c r="O32" s="815"/>
      <c r="P32" s="815"/>
      <c r="Q32" s="815"/>
      <c r="R32" s="815"/>
      <c r="S32" s="815"/>
      <c r="T32" s="815"/>
      <c r="U32" s="815"/>
      <c r="V32" s="815"/>
      <c r="W32" s="815"/>
      <c r="X32" s="815"/>
      <c r="Y32" s="815"/>
      <c r="Z32" s="815"/>
      <c r="AA32" s="815"/>
      <c r="AB32" s="815"/>
      <c r="AC32" s="815"/>
      <c r="AD32" s="815"/>
      <c r="AE32" s="815"/>
      <c r="AF32" s="815"/>
      <c r="AG32" s="815"/>
      <c r="AH32" s="815"/>
      <c r="AI32" s="815"/>
      <c r="AJ32" s="815"/>
      <c r="AK32" s="815"/>
      <c r="AL32" s="815"/>
      <c r="AM32" s="815"/>
      <c r="AN32" s="815"/>
      <c r="AO32" s="815"/>
      <c r="AP32" s="816"/>
    </row>
    <row r="33" spans="1:42" ht="28" customHeight="1" collapsed="1">
      <c r="A33" s="456"/>
      <c r="B33" s="457"/>
      <c r="C33" s="457"/>
      <c r="D33" s="457"/>
      <c r="E33" s="432" t="str">
        <f>IFERROR(INDEX(Scenes!B:B,MATCH((A33*1),Scenes!A:A,0)),"")</f>
        <v/>
      </c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  <c r="T33" s="432"/>
      <c r="U33" s="432"/>
      <c r="V33" s="432"/>
      <c r="W33" s="433" t="str">
        <f>IFERROR(INDEX(Scenes!F:F,MATCH((A33*1),Scenes!A:A,0)),"-")</f>
        <v>-</v>
      </c>
      <c r="X33" s="433"/>
      <c r="Y33" s="433"/>
      <c r="Z33" s="433"/>
      <c r="AA33" s="433"/>
      <c r="AB33" s="433"/>
      <c r="AC33" s="433"/>
      <c r="AD33" s="433"/>
      <c r="AE33" s="434" t="str">
        <f>IFERROR(INDEX(Scenes!D:D,MATCH(A33*1,Scenes!A:A,0)),"")</f>
        <v/>
      </c>
      <c r="AF33" s="434"/>
      <c r="AG33" s="435" t="str">
        <f>IFERROR(INDEX(Scenes!E:E,MATCH((A33*1),Scenes!A:A,0)),"")</f>
        <v/>
      </c>
      <c r="AH33" s="435"/>
      <c r="AI33" s="436"/>
      <c r="AJ33" s="437"/>
      <c r="AK33" s="437"/>
      <c r="AL33" s="437"/>
      <c r="AM33" s="437"/>
      <c r="AN33" s="437"/>
      <c r="AO33" s="437"/>
      <c r="AP33" s="438"/>
    </row>
    <row r="34" spans="1:42" ht="57" customHeight="1">
      <c r="A34" s="456"/>
      <c r="B34" s="457"/>
      <c r="C34" s="457"/>
      <c r="D34" s="457"/>
      <c r="E34" s="448" t="str">
        <f>IFERROR(INDEX(Scenes!C:C,MATCH((A33*1),Scenes!A:A,0)),"-")</f>
        <v>-</v>
      </c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449"/>
      <c r="V34" s="449"/>
      <c r="W34" s="433"/>
      <c r="X34" s="433"/>
      <c r="Y34" s="433"/>
      <c r="Z34" s="433"/>
      <c r="AA34" s="433"/>
      <c r="AB34" s="433"/>
      <c r="AC34" s="433"/>
      <c r="AD34" s="433"/>
      <c r="AE34" s="434"/>
      <c r="AF34" s="434"/>
      <c r="AG34" s="435"/>
      <c r="AH34" s="435"/>
      <c r="AI34" s="436"/>
      <c r="AJ34" s="437"/>
      <c r="AK34" s="437"/>
      <c r="AL34" s="437"/>
      <c r="AM34" s="437"/>
      <c r="AN34" s="437"/>
      <c r="AO34" s="437"/>
      <c r="AP34" s="438"/>
    </row>
    <row r="35" spans="1:42" ht="29" hidden="1" customHeight="1" outlineLevel="1" thickBot="1">
      <c r="A35" s="814"/>
      <c r="B35" s="815"/>
      <c r="C35" s="815"/>
      <c r="D35" s="815"/>
      <c r="E35" s="815"/>
      <c r="F35" s="815"/>
      <c r="G35" s="815"/>
      <c r="H35" s="815"/>
      <c r="I35" s="815"/>
      <c r="J35" s="815"/>
      <c r="K35" s="815"/>
      <c r="L35" s="815"/>
      <c r="M35" s="815"/>
      <c r="N35" s="815"/>
      <c r="O35" s="815"/>
      <c r="P35" s="815"/>
      <c r="Q35" s="815"/>
      <c r="R35" s="815"/>
      <c r="S35" s="815"/>
      <c r="T35" s="815"/>
      <c r="U35" s="815"/>
      <c r="V35" s="815"/>
      <c r="W35" s="815"/>
      <c r="X35" s="815"/>
      <c r="Y35" s="815"/>
      <c r="Z35" s="815"/>
      <c r="AA35" s="815"/>
      <c r="AB35" s="815"/>
      <c r="AC35" s="815"/>
      <c r="AD35" s="815"/>
      <c r="AE35" s="815"/>
      <c r="AF35" s="815"/>
      <c r="AG35" s="815"/>
      <c r="AH35" s="815"/>
      <c r="AI35" s="815"/>
      <c r="AJ35" s="815"/>
      <c r="AK35" s="815"/>
      <c r="AL35" s="815"/>
      <c r="AM35" s="815"/>
      <c r="AN35" s="815"/>
      <c r="AO35" s="815"/>
      <c r="AP35" s="816"/>
    </row>
    <row r="36" spans="1:42" ht="28" customHeight="1" collapsed="1">
      <c r="A36" s="456"/>
      <c r="B36" s="457"/>
      <c r="C36" s="457"/>
      <c r="D36" s="457"/>
      <c r="E36" s="432" t="str">
        <f>IFERROR(INDEX(Scenes!B:B,MATCH((A36*1),Scenes!A:A,0)),"")</f>
        <v/>
      </c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3" t="str">
        <f>IFERROR(INDEX(Scenes!F:F,MATCH((A36*1),Scenes!A:A,0)),"-")</f>
        <v>-</v>
      </c>
      <c r="X36" s="433"/>
      <c r="Y36" s="433"/>
      <c r="Z36" s="433"/>
      <c r="AA36" s="433"/>
      <c r="AB36" s="433"/>
      <c r="AC36" s="433"/>
      <c r="AD36" s="433"/>
      <c r="AE36" s="434" t="str">
        <f>IFERROR(INDEX(Scenes!D:D,MATCH(A36*1,Scenes!A:A,0)),"")</f>
        <v/>
      </c>
      <c r="AF36" s="434"/>
      <c r="AG36" s="435" t="str">
        <f>IFERROR(INDEX(Scenes!E:E,MATCH((A36*1),Scenes!A:A,0)),"")</f>
        <v/>
      </c>
      <c r="AH36" s="435"/>
      <c r="AI36" s="436"/>
      <c r="AJ36" s="437"/>
      <c r="AK36" s="437"/>
      <c r="AL36" s="437"/>
      <c r="AM36" s="437"/>
      <c r="AN36" s="437"/>
      <c r="AO36" s="437"/>
      <c r="AP36" s="438"/>
    </row>
    <row r="37" spans="1:42" ht="57" customHeight="1">
      <c r="A37" s="456"/>
      <c r="B37" s="457"/>
      <c r="C37" s="457"/>
      <c r="D37" s="457"/>
      <c r="E37" s="448" t="str">
        <f>IFERROR(INDEX(Scenes!C:C,MATCH((A36*1),Scenes!A:A,0)),"-")</f>
        <v>-</v>
      </c>
      <c r="F37" s="449"/>
      <c r="G37" s="449"/>
      <c r="H37" s="449"/>
      <c r="I37" s="449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49"/>
      <c r="U37" s="449"/>
      <c r="V37" s="449"/>
      <c r="W37" s="433"/>
      <c r="X37" s="433"/>
      <c r="Y37" s="433"/>
      <c r="Z37" s="433"/>
      <c r="AA37" s="433"/>
      <c r="AB37" s="433"/>
      <c r="AC37" s="433"/>
      <c r="AD37" s="433"/>
      <c r="AE37" s="434"/>
      <c r="AF37" s="434"/>
      <c r="AG37" s="435"/>
      <c r="AH37" s="435"/>
      <c r="AI37" s="436"/>
      <c r="AJ37" s="437"/>
      <c r="AK37" s="437"/>
      <c r="AL37" s="437"/>
      <c r="AM37" s="437"/>
      <c r="AN37" s="437"/>
      <c r="AO37" s="437"/>
      <c r="AP37" s="438"/>
    </row>
    <row r="38" spans="1:42" ht="29" hidden="1" customHeight="1" outlineLevel="1" thickBot="1">
      <c r="A38" s="814"/>
      <c r="B38" s="815"/>
      <c r="C38" s="815"/>
      <c r="D38" s="815"/>
      <c r="E38" s="815"/>
      <c r="F38" s="815"/>
      <c r="G38" s="815"/>
      <c r="H38" s="815"/>
      <c r="I38" s="815"/>
      <c r="J38" s="815"/>
      <c r="K38" s="815"/>
      <c r="L38" s="815"/>
      <c r="M38" s="815"/>
      <c r="N38" s="815"/>
      <c r="O38" s="815"/>
      <c r="P38" s="815"/>
      <c r="Q38" s="815"/>
      <c r="R38" s="815"/>
      <c r="S38" s="815"/>
      <c r="T38" s="815"/>
      <c r="U38" s="815"/>
      <c r="V38" s="815"/>
      <c r="W38" s="815"/>
      <c r="X38" s="815"/>
      <c r="Y38" s="815"/>
      <c r="Z38" s="815"/>
      <c r="AA38" s="815"/>
      <c r="AB38" s="815"/>
      <c r="AC38" s="815"/>
      <c r="AD38" s="815"/>
      <c r="AE38" s="815"/>
      <c r="AF38" s="815"/>
      <c r="AG38" s="815"/>
      <c r="AH38" s="815"/>
      <c r="AI38" s="815"/>
      <c r="AJ38" s="815"/>
      <c r="AK38" s="815"/>
      <c r="AL38" s="815"/>
      <c r="AM38" s="815"/>
      <c r="AN38" s="815"/>
      <c r="AO38" s="815"/>
      <c r="AP38" s="816"/>
    </row>
    <row r="39" spans="1:42" ht="28" customHeight="1" collapsed="1">
      <c r="A39" s="456"/>
      <c r="B39" s="457"/>
      <c r="C39" s="457"/>
      <c r="D39" s="457"/>
      <c r="E39" s="432" t="str">
        <f>IFERROR(INDEX(Scenes!B:B,MATCH((A39*1),Scenes!A:A,0)),"")</f>
        <v/>
      </c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3" t="str">
        <f>IFERROR(INDEX(Scenes!F:F,MATCH((A39*1),Scenes!A:A,0)),"-")</f>
        <v>-</v>
      </c>
      <c r="X39" s="433"/>
      <c r="Y39" s="433"/>
      <c r="Z39" s="433"/>
      <c r="AA39" s="433"/>
      <c r="AB39" s="433"/>
      <c r="AC39" s="433"/>
      <c r="AD39" s="433"/>
      <c r="AE39" s="434" t="str">
        <f>IFERROR(INDEX(Scenes!D:D,MATCH(A39*1,Scenes!A:A,0)),"")</f>
        <v/>
      </c>
      <c r="AF39" s="434"/>
      <c r="AG39" s="435" t="str">
        <f>IFERROR(INDEX(Scenes!E:E,MATCH((A39*1),Scenes!A:A,0)),"")</f>
        <v/>
      </c>
      <c r="AH39" s="435"/>
      <c r="AI39" s="436"/>
      <c r="AJ39" s="437"/>
      <c r="AK39" s="437"/>
      <c r="AL39" s="437"/>
      <c r="AM39" s="437"/>
      <c r="AN39" s="437"/>
      <c r="AO39" s="437"/>
      <c r="AP39" s="438"/>
    </row>
    <row r="40" spans="1:42" ht="57" customHeight="1">
      <c r="A40" s="456"/>
      <c r="B40" s="457"/>
      <c r="C40" s="457"/>
      <c r="D40" s="457"/>
      <c r="E40" s="448" t="str">
        <f>IFERROR(INDEX(Scenes!C:C,MATCH((A39*1),Scenes!A:A,0)),"-")</f>
        <v>-</v>
      </c>
      <c r="F40" s="449"/>
      <c r="G40" s="449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49"/>
      <c r="T40" s="449"/>
      <c r="U40" s="449"/>
      <c r="V40" s="449"/>
      <c r="W40" s="433"/>
      <c r="X40" s="433"/>
      <c r="Y40" s="433"/>
      <c r="Z40" s="433"/>
      <c r="AA40" s="433"/>
      <c r="AB40" s="433"/>
      <c r="AC40" s="433"/>
      <c r="AD40" s="433"/>
      <c r="AE40" s="434"/>
      <c r="AF40" s="434"/>
      <c r="AG40" s="435"/>
      <c r="AH40" s="435"/>
      <c r="AI40" s="436"/>
      <c r="AJ40" s="437"/>
      <c r="AK40" s="437"/>
      <c r="AL40" s="437"/>
      <c r="AM40" s="437"/>
      <c r="AN40" s="437"/>
      <c r="AO40" s="437"/>
      <c r="AP40" s="438"/>
    </row>
    <row r="41" spans="1:42" ht="29" hidden="1" customHeight="1" outlineLevel="1" thickBot="1">
      <c r="A41" s="814"/>
      <c r="B41" s="815"/>
      <c r="C41" s="815"/>
      <c r="D41" s="815"/>
      <c r="E41" s="815"/>
      <c r="F41" s="815"/>
      <c r="G41" s="815"/>
      <c r="H41" s="815"/>
      <c r="I41" s="815"/>
      <c r="J41" s="815"/>
      <c r="K41" s="815"/>
      <c r="L41" s="815"/>
      <c r="M41" s="815"/>
      <c r="N41" s="815"/>
      <c r="O41" s="815"/>
      <c r="P41" s="815"/>
      <c r="Q41" s="815"/>
      <c r="R41" s="815"/>
      <c r="S41" s="815"/>
      <c r="T41" s="815"/>
      <c r="U41" s="815"/>
      <c r="V41" s="815"/>
      <c r="W41" s="815"/>
      <c r="X41" s="815"/>
      <c r="Y41" s="815"/>
      <c r="Z41" s="815"/>
      <c r="AA41" s="815"/>
      <c r="AB41" s="815"/>
      <c r="AC41" s="815"/>
      <c r="AD41" s="815"/>
      <c r="AE41" s="815"/>
      <c r="AF41" s="815"/>
      <c r="AG41" s="815"/>
      <c r="AH41" s="815"/>
      <c r="AI41" s="815"/>
      <c r="AJ41" s="815"/>
      <c r="AK41" s="815"/>
      <c r="AL41" s="815"/>
      <c r="AM41" s="815"/>
      <c r="AN41" s="815"/>
      <c r="AO41" s="815"/>
      <c r="AP41" s="816"/>
    </row>
    <row r="42" spans="1:42" ht="28" customHeight="1" collapsed="1">
      <c r="A42" s="456"/>
      <c r="B42" s="457"/>
      <c r="C42" s="457"/>
      <c r="D42" s="457"/>
      <c r="E42" s="432" t="str">
        <f>IFERROR(INDEX(Scenes!B:B,MATCH((A42*1),Scenes!A:A,0)),"")</f>
        <v/>
      </c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3" t="str">
        <f>IFERROR(INDEX(Scenes!F:F,MATCH((A42*1),Scenes!A:A,0)),"-")</f>
        <v>-</v>
      </c>
      <c r="X42" s="433"/>
      <c r="Y42" s="433"/>
      <c r="Z42" s="433"/>
      <c r="AA42" s="433"/>
      <c r="AB42" s="433"/>
      <c r="AC42" s="433"/>
      <c r="AD42" s="433"/>
      <c r="AE42" s="434" t="str">
        <f>IFERROR(INDEX(Scenes!D:D,MATCH(A42*1,Scenes!A:A,0)),"")</f>
        <v/>
      </c>
      <c r="AF42" s="434"/>
      <c r="AG42" s="435" t="str">
        <f>IFERROR(INDEX(Scenes!E:E,MATCH((A42*1),Scenes!A:A,0)),"")</f>
        <v/>
      </c>
      <c r="AH42" s="435"/>
      <c r="AI42" s="436"/>
      <c r="AJ42" s="437"/>
      <c r="AK42" s="437"/>
      <c r="AL42" s="437"/>
      <c r="AM42" s="437"/>
      <c r="AN42" s="437"/>
      <c r="AO42" s="437"/>
      <c r="AP42" s="438"/>
    </row>
    <row r="43" spans="1:42" ht="57" customHeight="1">
      <c r="A43" s="456"/>
      <c r="B43" s="457"/>
      <c r="C43" s="457"/>
      <c r="D43" s="457"/>
      <c r="E43" s="448" t="str">
        <f>IFERROR(INDEX(Scenes!C:C,MATCH((A42*1),Scenes!A:A,0)),"-")</f>
        <v>-</v>
      </c>
      <c r="F43" s="449"/>
      <c r="G43" s="449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9"/>
      <c r="V43" s="449"/>
      <c r="W43" s="433"/>
      <c r="X43" s="433"/>
      <c r="Y43" s="433"/>
      <c r="Z43" s="433"/>
      <c r="AA43" s="433"/>
      <c r="AB43" s="433"/>
      <c r="AC43" s="433"/>
      <c r="AD43" s="433"/>
      <c r="AE43" s="434"/>
      <c r="AF43" s="434"/>
      <c r="AG43" s="435"/>
      <c r="AH43" s="435"/>
      <c r="AI43" s="436"/>
      <c r="AJ43" s="437"/>
      <c r="AK43" s="437"/>
      <c r="AL43" s="437"/>
      <c r="AM43" s="437"/>
      <c r="AN43" s="437"/>
      <c r="AO43" s="437"/>
      <c r="AP43" s="438"/>
    </row>
    <row r="44" spans="1:42" ht="29" hidden="1" customHeight="1" outlineLevel="1" thickBot="1">
      <c r="A44" s="814"/>
      <c r="B44" s="815"/>
      <c r="C44" s="815"/>
      <c r="D44" s="815"/>
      <c r="E44" s="815"/>
      <c r="F44" s="815"/>
      <c r="G44" s="815"/>
      <c r="H44" s="815"/>
      <c r="I44" s="815"/>
      <c r="J44" s="815"/>
      <c r="K44" s="815"/>
      <c r="L44" s="815"/>
      <c r="M44" s="815"/>
      <c r="N44" s="815"/>
      <c r="O44" s="815"/>
      <c r="P44" s="815"/>
      <c r="Q44" s="815"/>
      <c r="R44" s="815"/>
      <c r="S44" s="815"/>
      <c r="T44" s="815"/>
      <c r="U44" s="815"/>
      <c r="V44" s="815"/>
      <c r="W44" s="815"/>
      <c r="X44" s="815"/>
      <c r="Y44" s="815"/>
      <c r="Z44" s="815"/>
      <c r="AA44" s="815"/>
      <c r="AB44" s="815"/>
      <c r="AC44" s="815"/>
      <c r="AD44" s="815"/>
      <c r="AE44" s="815"/>
      <c r="AF44" s="815"/>
      <c r="AG44" s="815"/>
      <c r="AH44" s="815"/>
      <c r="AI44" s="815"/>
      <c r="AJ44" s="815"/>
      <c r="AK44" s="815"/>
      <c r="AL44" s="815"/>
      <c r="AM44" s="815"/>
      <c r="AN44" s="815"/>
      <c r="AO44" s="815"/>
      <c r="AP44" s="816"/>
    </row>
    <row r="45" spans="1:42" ht="28" customHeight="1" collapsed="1">
      <c r="A45" s="456"/>
      <c r="B45" s="457"/>
      <c r="C45" s="457"/>
      <c r="D45" s="457"/>
      <c r="E45" s="432" t="str">
        <f>IFERROR(INDEX(Scenes!B:B,MATCH((A45*1),Scenes!A:A,0)),"")</f>
        <v/>
      </c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T45" s="432"/>
      <c r="U45" s="432"/>
      <c r="V45" s="432"/>
      <c r="W45" s="433" t="str">
        <f>IFERROR(INDEX(Scenes!F:F,MATCH((A45*1),Scenes!A:A,0)),"-")</f>
        <v>-</v>
      </c>
      <c r="X45" s="433"/>
      <c r="Y45" s="433"/>
      <c r="Z45" s="433"/>
      <c r="AA45" s="433"/>
      <c r="AB45" s="433"/>
      <c r="AC45" s="433"/>
      <c r="AD45" s="433"/>
      <c r="AE45" s="434" t="str">
        <f>IFERROR(INDEX(Scenes!D:D,MATCH(A45*1,Scenes!A:A,0)),"")</f>
        <v/>
      </c>
      <c r="AF45" s="434"/>
      <c r="AG45" s="435" t="str">
        <f>IFERROR(INDEX(Scenes!E:E,MATCH((A45*1),Scenes!A:A,0)),"")</f>
        <v/>
      </c>
      <c r="AH45" s="435"/>
      <c r="AI45" s="436"/>
      <c r="AJ45" s="437"/>
      <c r="AK45" s="437"/>
      <c r="AL45" s="437"/>
      <c r="AM45" s="437"/>
      <c r="AN45" s="437"/>
      <c r="AO45" s="437"/>
      <c r="AP45" s="438"/>
    </row>
    <row r="46" spans="1:42" ht="57" customHeight="1">
      <c r="A46" s="456"/>
      <c r="B46" s="457"/>
      <c r="C46" s="457"/>
      <c r="D46" s="457"/>
      <c r="E46" s="448" t="str">
        <f>IFERROR(INDEX(Scenes!C:C,MATCH((A45*1),Scenes!A:A,0)),"-")</f>
        <v>-</v>
      </c>
      <c r="F46" s="449"/>
      <c r="G46" s="449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9"/>
      <c r="V46" s="449"/>
      <c r="W46" s="433"/>
      <c r="X46" s="433"/>
      <c r="Y46" s="433"/>
      <c r="Z46" s="433"/>
      <c r="AA46" s="433"/>
      <c r="AB46" s="433"/>
      <c r="AC46" s="433"/>
      <c r="AD46" s="433"/>
      <c r="AE46" s="434"/>
      <c r="AF46" s="434"/>
      <c r="AG46" s="435"/>
      <c r="AH46" s="435"/>
      <c r="AI46" s="436"/>
      <c r="AJ46" s="437"/>
      <c r="AK46" s="437"/>
      <c r="AL46" s="437"/>
      <c r="AM46" s="437"/>
      <c r="AN46" s="437"/>
      <c r="AO46" s="437"/>
      <c r="AP46" s="438"/>
    </row>
    <row r="47" spans="1:42" ht="29" hidden="1" customHeight="1" outlineLevel="1" thickBot="1">
      <c r="A47" s="814"/>
      <c r="B47" s="815"/>
      <c r="C47" s="815"/>
      <c r="D47" s="815"/>
      <c r="E47" s="815"/>
      <c r="F47" s="815"/>
      <c r="G47" s="815"/>
      <c r="H47" s="815"/>
      <c r="I47" s="815"/>
      <c r="J47" s="815"/>
      <c r="K47" s="815"/>
      <c r="L47" s="815"/>
      <c r="M47" s="815"/>
      <c r="N47" s="815"/>
      <c r="O47" s="815"/>
      <c r="P47" s="815"/>
      <c r="Q47" s="815"/>
      <c r="R47" s="815"/>
      <c r="S47" s="815"/>
      <c r="T47" s="815"/>
      <c r="U47" s="815"/>
      <c r="V47" s="815"/>
      <c r="W47" s="815"/>
      <c r="X47" s="815"/>
      <c r="Y47" s="815"/>
      <c r="Z47" s="815"/>
      <c r="AA47" s="815"/>
      <c r="AB47" s="815"/>
      <c r="AC47" s="815"/>
      <c r="AD47" s="815"/>
      <c r="AE47" s="815"/>
      <c r="AF47" s="815"/>
      <c r="AG47" s="815"/>
      <c r="AH47" s="815"/>
      <c r="AI47" s="815"/>
      <c r="AJ47" s="815"/>
      <c r="AK47" s="815"/>
      <c r="AL47" s="815"/>
      <c r="AM47" s="815"/>
      <c r="AN47" s="815"/>
      <c r="AO47" s="815"/>
      <c r="AP47" s="816"/>
    </row>
    <row r="48" spans="1:42" ht="28" customHeight="1" collapsed="1">
      <c r="A48" s="456"/>
      <c r="B48" s="457"/>
      <c r="C48" s="457"/>
      <c r="D48" s="457"/>
      <c r="E48" s="432" t="str">
        <f>IFERROR(INDEX(Scenes!B:B,MATCH((A48*1),Scenes!A:A,0)),"")</f>
        <v/>
      </c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  <c r="U48" s="432"/>
      <c r="V48" s="432"/>
      <c r="W48" s="433" t="str">
        <f>IFERROR(INDEX(Scenes!F:F,MATCH((A48*1),Scenes!A:A,0)),"-")</f>
        <v>-</v>
      </c>
      <c r="X48" s="433"/>
      <c r="Y48" s="433"/>
      <c r="Z48" s="433"/>
      <c r="AA48" s="433"/>
      <c r="AB48" s="433"/>
      <c r="AC48" s="433"/>
      <c r="AD48" s="433"/>
      <c r="AE48" s="434" t="str">
        <f>IFERROR(INDEX(Scenes!D:D,MATCH(A48*1,Scenes!A:A,0)),"")</f>
        <v/>
      </c>
      <c r="AF48" s="434"/>
      <c r="AG48" s="435" t="str">
        <f>IFERROR(INDEX(Scenes!E:E,MATCH((A48*1),Scenes!A:A,0)),"")</f>
        <v/>
      </c>
      <c r="AH48" s="435"/>
      <c r="AI48" s="436"/>
      <c r="AJ48" s="437"/>
      <c r="AK48" s="437"/>
      <c r="AL48" s="437"/>
      <c r="AM48" s="437"/>
      <c r="AN48" s="437"/>
      <c r="AO48" s="437"/>
      <c r="AP48" s="438"/>
    </row>
    <row r="49" spans="1:42" ht="57" customHeight="1">
      <c r="A49" s="456"/>
      <c r="B49" s="457"/>
      <c r="C49" s="457"/>
      <c r="D49" s="457"/>
      <c r="E49" s="448" t="str">
        <f>IFERROR(INDEX(Scenes!C:C,MATCH((A48*1),Scenes!A:A,0)),"-")</f>
        <v>-</v>
      </c>
      <c r="F49" s="449"/>
      <c r="G49" s="449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49"/>
      <c r="T49" s="449"/>
      <c r="U49" s="449"/>
      <c r="V49" s="449"/>
      <c r="W49" s="433"/>
      <c r="X49" s="433"/>
      <c r="Y49" s="433"/>
      <c r="Z49" s="433"/>
      <c r="AA49" s="433"/>
      <c r="AB49" s="433"/>
      <c r="AC49" s="433"/>
      <c r="AD49" s="433"/>
      <c r="AE49" s="434"/>
      <c r="AF49" s="434"/>
      <c r="AG49" s="435"/>
      <c r="AH49" s="435"/>
      <c r="AI49" s="436"/>
      <c r="AJ49" s="437"/>
      <c r="AK49" s="437"/>
      <c r="AL49" s="437"/>
      <c r="AM49" s="437"/>
      <c r="AN49" s="437"/>
      <c r="AO49" s="437"/>
      <c r="AP49" s="438"/>
    </row>
    <row r="50" spans="1:42" ht="29" hidden="1" customHeight="1" outlineLevel="1" thickBot="1">
      <c r="A50" s="814"/>
      <c r="B50" s="815"/>
      <c r="C50" s="815"/>
      <c r="D50" s="815"/>
      <c r="E50" s="815"/>
      <c r="F50" s="815"/>
      <c r="G50" s="815"/>
      <c r="H50" s="815"/>
      <c r="I50" s="815"/>
      <c r="J50" s="815"/>
      <c r="K50" s="815"/>
      <c r="L50" s="815"/>
      <c r="M50" s="815"/>
      <c r="N50" s="815"/>
      <c r="O50" s="815"/>
      <c r="P50" s="815"/>
      <c r="Q50" s="815"/>
      <c r="R50" s="815"/>
      <c r="S50" s="815"/>
      <c r="T50" s="815"/>
      <c r="U50" s="815"/>
      <c r="V50" s="815"/>
      <c r="W50" s="815"/>
      <c r="X50" s="815"/>
      <c r="Y50" s="815"/>
      <c r="Z50" s="815"/>
      <c r="AA50" s="815"/>
      <c r="AB50" s="815"/>
      <c r="AC50" s="815"/>
      <c r="AD50" s="815"/>
      <c r="AE50" s="815"/>
      <c r="AF50" s="815"/>
      <c r="AG50" s="815"/>
      <c r="AH50" s="815"/>
      <c r="AI50" s="815"/>
      <c r="AJ50" s="815"/>
      <c r="AK50" s="815"/>
      <c r="AL50" s="815"/>
      <c r="AM50" s="815"/>
      <c r="AN50" s="815"/>
      <c r="AO50" s="815"/>
      <c r="AP50" s="816"/>
    </row>
    <row r="51" spans="1:42" ht="28" customHeight="1" collapsed="1">
      <c r="A51" s="456"/>
      <c r="B51" s="457"/>
      <c r="C51" s="457"/>
      <c r="D51" s="457"/>
      <c r="E51" s="432" t="str">
        <f>IFERROR(INDEX(Scenes!B:B,MATCH((A51*1),Scenes!A:A,0)),"")</f>
        <v/>
      </c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32"/>
      <c r="W51" s="433" t="str">
        <f>IFERROR(INDEX(Scenes!F:F,MATCH((A51*1),Scenes!A:A,0)),"-")</f>
        <v>-</v>
      </c>
      <c r="X51" s="433"/>
      <c r="Y51" s="433"/>
      <c r="Z51" s="433"/>
      <c r="AA51" s="433"/>
      <c r="AB51" s="433"/>
      <c r="AC51" s="433"/>
      <c r="AD51" s="433"/>
      <c r="AE51" s="434" t="str">
        <f>IFERROR(INDEX(Scenes!D:D,MATCH(A51*1,Scenes!A:A,0)),"")</f>
        <v/>
      </c>
      <c r="AF51" s="434"/>
      <c r="AG51" s="435" t="str">
        <f>IFERROR(INDEX(Scenes!E:E,MATCH((A51*1),Scenes!A:A,0)),"")</f>
        <v/>
      </c>
      <c r="AH51" s="435"/>
      <c r="AI51" s="436"/>
      <c r="AJ51" s="437"/>
      <c r="AK51" s="437"/>
      <c r="AL51" s="437"/>
      <c r="AM51" s="437"/>
      <c r="AN51" s="437"/>
      <c r="AO51" s="437"/>
      <c r="AP51" s="438"/>
    </row>
    <row r="52" spans="1:42" ht="57" customHeight="1" thickBot="1">
      <c r="A52" s="456"/>
      <c r="B52" s="457"/>
      <c r="C52" s="457"/>
      <c r="D52" s="457"/>
      <c r="E52" s="448" t="str">
        <f>IFERROR(INDEX(Scenes!C:C,MATCH((A51*1),Scenes!A:A,0)),"-")</f>
        <v>-</v>
      </c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49"/>
      <c r="U52" s="449"/>
      <c r="V52" s="449"/>
      <c r="W52" s="433"/>
      <c r="X52" s="433"/>
      <c r="Y52" s="433"/>
      <c r="Z52" s="433"/>
      <c r="AA52" s="433"/>
      <c r="AB52" s="433"/>
      <c r="AC52" s="433"/>
      <c r="AD52" s="433"/>
      <c r="AE52" s="434"/>
      <c r="AF52" s="434"/>
      <c r="AG52" s="435"/>
      <c r="AH52" s="435"/>
      <c r="AI52" s="436"/>
      <c r="AJ52" s="437"/>
      <c r="AK52" s="437"/>
      <c r="AL52" s="437"/>
      <c r="AM52" s="437"/>
      <c r="AN52" s="437"/>
      <c r="AO52" s="437"/>
      <c r="AP52" s="438"/>
    </row>
    <row r="53" spans="1:42" ht="29" customHeight="1" thickBot="1">
      <c r="A53" s="439"/>
      <c r="B53" s="440"/>
      <c r="C53" s="440"/>
      <c r="D53" s="440"/>
      <c r="E53" s="440"/>
      <c r="F53" s="440"/>
      <c r="G53" s="440"/>
      <c r="H53" s="440"/>
      <c r="I53" s="440"/>
      <c r="J53" s="440"/>
      <c r="K53" s="440"/>
      <c r="L53" s="440"/>
      <c r="M53" s="440"/>
      <c r="N53" s="440"/>
      <c r="O53" s="440"/>
      <c r="P53" s="440"/>
      <c r="Q53" s="440"/>
      <c r="R53" s="440"/>
      <c r="S53" s="440"/>
      <c r="T53" s="440"/>
      <c r="U53" s="440"/>
      <c r="V53" s="440"/>
      <c r="W53" s="440"/>
      <c r="X53" s="440"/>
      <c r="Y53" s="440"/>
      <c r="Z53" s="440"/>
      <c r="AA53" s="440"/>
      <c r="AB53" s="440"/>
      <c r="AC53" s="440"/>
      <c r="AD53" s="440"/>
      <c r="AE53" s="440"/>
      <c r="AF53" s="440"/>
      <c r="AG53" s="440"/>
      <c r="AH53" s="441"/>
      <c r="AI53" s="197"/>
      <c r="AJ53" s="198"/>
      <c r="AK53" s="198"/>
      <c r="AL53" s="198"/>
      <c r="AM53" s="198"/>
      <c r="AN53" s="198"/>
      <c r="AO53" s="198"/>
      <c r="AP53" s="199"/>
    </row>
    <row r="54" spans="1:42" ht="28" customHeight="1" thickBot="1">
      <c r="A54" s="200"/>
      <c r="B54" s="201"/>
      <c r="C54" s="201"/>
      <c r="D54" s="202"/>
      <c r="E54" s="442"/>
      <c r="F54" s="443"/>
      <c r="G54" s="443"/>
      <c r="H54" s="443"/>
      <c r="I54" s="443"/>
      <c r="J54" s="443"/>
      <c r="K54" s="443"/>
      <c r="L54" s="443"/>
      <c r="M54" s="443"/>
      <c r="N54" s="443"/>
      <c r="O54" s="443"/>
      <c r="P54" s="443"/>
      <c r="Q54" s="443"/>
      <c r="R54" s="443"/>
      <c r="S54" s="443"/>
      <c r="T54" s="443"/>
      <c r="U54" s="443"/>
      <c r="V54" s="444"/>
      <c r="W54" s="203"/>
      <c r="X54" s="201"/>
      <c r="Y54" s="201"/>
      <c r="Z54" s="201"/>
      <c r="AA54" s="201"/>
      <c r="AB54" s="201"/>
      <c r="AC54" s="201"/>
      <c r="AD54" s="201"/>
      <c r="AE54" s="196"/>
      <c r="AF54" s="196"/>
      <c r="AG54" s="196"/>
      <c r="AH54" s="196"/>
      <c r="AI54" s="197"/>
      <c r="AJ54" s="198"/>
      <c r="AK54" s="198"/>
      <c r="AL54" s="198"/>
      <c r="AM54" s="198"/>
      <c r="AN54" s="198"/>
      <c r="AO54" s="198"/>
      <c r="AP54" s="199"/>
    </row>
    <row r="55" spans="1:42" ht="31" customHeight="1" thickBot="1">
      <c r="A55" s="204"/>
      <c r="B55" s="205"/>
      <c r="C55" s="205"/>
      <c r="D55" s="206"/>
      <c r="E55" s="588"/>
      <c r="F55" s="589"/>
      <c r="G55" s="589"/>
      <c r="H55" s="589"/>
      <c r="I55" s="589"/>
      <c r="J55" s="589"/>
      <c r="K55" s="589"/>
      <c r="L55" s="589"/>
      <c r="M55" s="589"/>
      <c r="N55" s="589"/>
      <c r="O55" s="589"/>
      <c r="P55" s="589"/>
      <c r="Q55" s="589"/>
      <c r="R55" s="589"/>
      <c r="S55" s="589"/>
      <c r="T55" s="589"/>
      <c r="U55" s="589"/>
      <c r="V55" s="590"/>
      <c r="W55" s="207"/>
      <c r="X55" s="207"/>
      <c r="Y55" s="207"/>
      <c r="Z55" s="207"/>
      <c r="AA55" s="207"/>
      <c r="AB55" s="207"/>
      <c r="AC55" s="207"/>
      <c r="AD55" s="207"/>
      <c r="AE55" s="591" t="s">
        <v>20</v>
      </c>
      <c r="AF55" s="592"/>
      <c r="AG55" s="628">
        <f>SUM(AG30:AH52)</f>
        <v>0</v>
      </c>
      <c r="AH55" s="629"/>
      <c r="AI55" s="658"/>
      <c r="AJ55" s="658"/>
      <c r="AK55" s="658"/>
      <c r="AL55" s="658"/>
      <c r="AM55" s="658"/>
      <c r="AN55" s="658"/>
      <c r="AO55" s="658"/>
      <c r="AP55" s="659"/>
    </row>
    <row r="56" spans="1:42" ht="21" customHeight="1">
      <c r="A56" s="601" t="s">
        <v>21</v>
      </c>
      <c r="B56" s="595"/>
      <c r="C56" s="593" t="s">
        <v>16</v>
      </c>
      <c r="D56" s="594"/>
      <c r="E56" s="594"/>
      <c r="F56" s="594"/>
      <c r="G56" s="594"/>
      <c r="H56" s="594"/>
      <c r="I56" s="594"/>
      <c r="J56" s="595"/>
      <c r="K56" s="593" t="s">
        <v>22</v>
      </c>
      <c r="L56" s="594"/>
      <c r="M56" s="594"/>
      <c r="N56" s="594"/>
      <c r="O56" s="594"/>
      <c r="P56" s="594"/>
      <c r="Q56" s="594"/>
      <c r="R56" s="595"/>
      <c r="S56" s="593" t="s">
        <v>23</v>
      </c>
      <c r="T56" s="594"/>
      <c r="U56" s="595"/>
      <c r="V56" s="593" t="s">
        <v>183</v>
      </c>
      <c r="W56" s="594"/>
      <c r="X56" s="595"/>
      <c r="Y56" s="633" t="s">
        <v>24</v>
      </c>
      <c r="Z56" s="633"/>
      <c r="AA56" s="634"/>
      <c r="AB56" s="633" t="s">
        <v>25</v>
      </c>
      <c r="AC56" s="633"/>
      <c r="AD56" s="634"/>
      <c r="AE56" s="637" t="s">
        <v>246</v>
      </c>
      <c r="AF56" s="638"/>
      <c r="AG56" s="639"/>
      <c r="AH56" s="593" t="s">
        <v>26</v>
      </c>
      <c r="AI56" s="594"/>
      <c r="AJ56" s="594"/>
      <c r="AK56" s="594"/>
      <c r="AL56" s="594"/>
      <c r="AM56" s="594"/>
      <c r="AN56" s="594"/>
      <c r="AO56" s="594"/>
      <c r="AP56" s="677"/>
    </row>
    <row r="57" spans="1:42" ht="21" customHeight="1" thickBot="1">
      <c r="A57" s="602"/>
      <c r="B57" s="598"/>
      <c r="C57" s="596"/>
      <c r="D57" s="597"/>
      <c r="E57" s="597"/>
      <c r="F57" s="597"/>
      <c r="G57" s="597"/>
      <c r="H57" s="597"/>
      <c r="I57" s="597"/>
      <c r="J57" s="598"/>
      <c r="K57" s="596"/>
      <c r="L57" s="597"/>
      <c r="M57" s="597"/>
      <c r="N57" s="597"/>
      <c r="O57" s="597"/>
      <c r="P57" s="597"/>
      <c r="Q57" s="597"/>
      <c r="R57" s="598"/>
      <c r="S57" s="596"/>
      <c r="T57" s="597"/>
      <c r="U57" s="598"/>
      <c r="V57" s="596"/>
      <c r="W57" s="597"/>
      <c r="X57" s="598"/>
      <c r="Y57" s="635"/>
      <c r="Z57" s="635"/>
      <c r="AA57" s="636"/>
      <c r="AB57" s="635"/>
      <c r="AC57" s="635"/>
      <c r="AD57" s="636"/>
      <c r="AE57" s="640"/>
      <c r="AF57" s="641"/>
      <c r="AG57" s="642"/>
      <c r="AH57" s="596"/>
      <c r="AI57" s="597"/>
      <c r="AJ57" s="597"/>
      <c r="AK57" s="597"/>
      <c r="AL57" s="597"/>
      <c r="AM57" s="597"/>
      <c r="AN57" s="597"/>
      <c r="AO57" s="597"/>
      <c r="AP57" s="678"/>
    </row>
    <row r="58" spans="1:42" ht="21" customHeight="1">
      <c r="A58" s="599"/>
      <c r="B58" s="600"/>
      <c r="C58" s="445" t="str">
        <f>IFERROR(VLOOKUP(A58,Cast[],3,0),"")</f>
        <v/>
      </c>
      <c r="D58" s="446"/>
      <c r="E58" s="446"/>
      <c r="F58" s="446"/>
      <c r="G58" s="446"/>
      <c r="H58" s="446"/>
      <c r="I58" s="446"/>
      <c r="J58" s="447"/>
      <c r="K58" s="445" t="str">
        <f>IFERROR(VLOOKUP(A58,Cast[],2,0),"")</f>
        <v/>
      </c>
      <c r="L58" s="446"/>
      <c r="M58" s="446"/>
      <c r="N58" s="446"/>
      <c r="O58" s="446"/>
      <c r="P58" s="446"/>
      <c r="Q58" s="446"/>
      <c r="R58" s="447"/>
      <c r="S58" s="630"/>
      <c r="T58" s="631"/>
      <c r="U58" s="632"/>
      <c r="V58" s="472"/>
      <c r="W58" s="473"/>
      <c r="X58" s="474"/>
      <c r="Y58" s="472"/>
      <c r="Z58" s="473"/>
      <c r="AA58" s="474"/>
      <c r="AB58" s="578"/>
      <c r="AC58" s="579"/>
      <c r="AD58" s="580"/>
      <c r="AE58" s="578"/>
      <c r="AF58" s="579"/>
      <c r="AG58" s="580"/>
      <c r="AH58" s="679"/>
      <c r="AI58" s="680"/>
      <c r="AJ58" s="680"/>
      <c r="AK58" s="680"/>
      <c r="AL58" s="680"/>
      <c r="AM58" s="680"/>
      <c r="AN58" s="680"/>
      <c r="AO58" s="680"/>
      <c r="AP58" s="681"/>
    </row>
    <row r="59" spans="1:42" ht="21" customHeight="1">
      <c r="A59" s="464"/>
      <c r="B59" s="465"/>
      <c r="C59" s="445" t="str">
        <f>IFERROR(VLOOKUP(A59,Cast[],3,0),"")</f>
        <v/>
      </c>
      <c r="D59" s="446"/>
      <c r="E59" s="446"/>
      <c r="F59" s="446"/>
      <c r="G59" s="446"/>
      <c r="H59" s="446"/>
      <c r="I59" s="446"/>
      <c r="J59" s="447"/>
      <c r="K59" s="445" t="str">
        <f>IFERROR(VLOOKUP(A59,Cast[],2,0),"")</f>
        <v/>
      </c>
      <c r="L59" s="446"/>
      <c r="M59" s="446"/>
      <c r="N59" s="446"/>
      <c r="O59" s="446"/>
      <c r="P59" s="446"/>
      <c r="Q59" s="446"/>
      <c r="R59" s="447"/>
      <c r="S59" s="453"/>
      <c r="T59" s="454"/>
      <c r="U59" s="455"/>
      <c r="V59" s="472"/>
      <c r="W59" s="473"/>
      <c r="X59" s="474"/>
      <c r="Y59" s="472"/>
      <c r="Z59" s="473"/>
      <c r="AA59" s="474"/>
      <c r="AB59" s="458"/>
      <c r="AC59" s="459"/>
      <c r="AD59" s="460"/>
      <c r="AE59" s="458"/>
      <c r="AF59" s="459"/>
      <c r="AG59" s="460"/>
      <c r="AH59" s="461"/>
      <c r="AI59" s="462"/>
      <c r="AJ59" s="462"/>
      <c r="AK59" s="462"/>
      <c r="AL59" s="462"/>
      <c r="AM59" s="462"/>
      <c r="AN59" s="462"/>
      <c r="AO59" s="462"/>
      <c r="AP59" s="463"/>
    </row>
    <row r="60" spans="1:42" s="51" customFormat="1" ht="21" customHeight="1">
      <c r="A60" s="464"/>
      <c r="B60" s="465"/>
      <c r="C60" s="445" t="str">
        <f>IFERROR(VLOOKUP(A60,Cast[],3,0),"")</f>
        <v/>
      </c>
      <c r="D60" s="446"/>
      <c r="E60" s="446"/>
      <c r="F60" s="446"/>
      <c r="G60" s="446"/>
      <c r="H60" s="446"/>
      <c r="I60" s="446"/>
      <c r="J60" s="447"/>
      <c r="K60" s="445" t="str">
        <f>IFERROR(VLOOKUP(A60,Cast[],2,0),"")</f>
        <v/>
      </c>
      <c r="L60" s="446"/>
      <c r="M60" s="446"/>
      <c r="N60" s="446"/>
      <c r="O60" s="446"/>
      <c r="P60" s="446"/>
      <c r="Q60" s="446"/>
      <c r="R60" s="447"/>
      <c r="S60" s="453"/>
      <c r="T60" s="454"/>
      <c r="U60" s="455"/>
      <c r="V60" s="472"/>
      <c r="W60" s="473"/>
      <c r="X60" s="474"/>
      <c r="Y60" s="472"/>
      <c r="Z60" s="473"/>
      <c r="AA60" s="474"/>
      <c r="AB60" s="458"/>
      <c r="AC60" s="459"/>
      <c r="AD60" s="460"/>
      <c r="AE60" s="458"/>
      <c r="AF60" s="459"/>
      <c r="AG60" s="460"/>
      <c r="AH60" s="461"/>
      <c r="AI60" s="462"/>
      <c r="AJ60" s="462"/>
      <c r="AK60" s="462"/>
      <c r="AL60" s="462"/>
      <c r="AM60" s="462"/>
      <c r="AN60" s="462"/>
      <c r="AO60" s="462"/>
      <c r="AP60" s="463"/>
    </row>
    <row r="61" spans="1:42" s="51" customFormat="1" ht="21" customHeight="1">
      <c r="A61" s="464"/>
      <c r="B61" s="465"/>
      <c r="C61" s="445" t="str">
        <f>IFERROR(VLOOKUP(A61,Cast[],3,0),"")</f>
        <v/>
      </c>
      <c r="D61" s="446"/>
      <c r="E61" s="446"/>
      <c r="F61" s="446"/>
      <c r="G61" s="446"/>
      <c r="H61" s="446"/>
      <c r="I61" s="446"/>
      <c r="J61" s="447"/>
      <c r="K61" s="445" t="str">
        <f>IFERROR(VLOOKUP(A61,Cast[],2,0),"")</f>
        <v/>
      </c>
      <c r="L61" s="446"/>
      <c r="M61" s="446"/>
      <c r="N61" s="446"/>
      <c r="O61" s="446"/>
      <c r="P61" s="446"/>
      <c r="Q61" s="446"/>
      <c r="R61" s="447"/>
      <c r="S61" s="453"/>
      <c r="T61" s="454"/>
      <c r="U61" s="455"/>
      <c r="V61" s="472"/>
      <c r="W61" s="473"/>
      <c r="X61" s="474"/>
      <c r="Y61" s="472"/>
      <c r="Z61" s="473"/>
      <c r="AA61" s="474"/>
      <c r="AB61" s="458"/>
      <c r="AC61" s="459"/>
      <c r="AD61" s="460"/>
      <c r="AE61" s="458"/>
      <c r="AF61" s="459"/>
      <c r="AG61" s="460"/>
      <c r="AH61" s="461"/>
      <c r="AI61" s="462"/>
      <c r="AJ61" s="462"/>
      <c r="AK61" s="462"/>
      <c r="AL61" s="462"/>
      <c r="AM61" s="462"/>
      <c r="AN61" s="462"/>
      <c r="AO61" s="462"/>
      <c r="AP61" s="463"/>
    </row>
    <row r="62" spans="1:42" ht="21" customHeight="1">
      <c r="A62" s="464"/>
      <c r="B62" s="465"/>
      <c r="C62" s="445" t="str">
        <f>IFERROR(VLOOKUP(A62,Cast[],3,0),"")</f>
        <v/>
      </c>
      <c r="D62" s="446"/>
      <c r="E62" s="446"/>
      <c r="F62" s="446"/>
      <c r="G62" s="446"/>
      <c r="H62" s="446"/>
      <c r="I62" s="446"/>
      <c r="J62" s="447"/>
      <c r="K62" s="445" t="str">
        <f>IFERROR(VLOOKUP(A62,Cast[],2,0),"")</f>
        <v/>
      </c>
      <c r="L62" s="446"/>
      <c r="M62" s="446"/>
      <c r="N62" s="446"/>
      <c r="O62" s="446"/>
      <c r="P62" s="446"/>
      <c r="Q62" s="446"/>
      <c r="R62" s="447"/>
      <c r="S62" s="453"/>
      <c r="T62" s="454"/>
      <c r="U62" s="455"/>
      <c r="V62" s="472"/>
      <c r="W62" s="473"/>
      <c r="X62" s="474"/>
      <c r="Y62" s="472"/>
      <c r="Z62" s="473"/>
      <c r="AA62" s="474"/>
      <c r="AB62" s="458"/>
      <c r="AC62" s="459"/>
      <c r="AD62" s="460"/>
      <c r="AE62" s="458"/>
      <c r="AF62" s="459"/>
      <c r="AG62" s="460"/>
      <c r="AH62" s="461"/>
      <c r="AI62" s="462"/>
      <c r="AJ62" s="462"/>
      <c r="AK62" s="462"/>
      <c r="AL62" s="462"/>
      <c r="AM62" s="462"/>
      <c r="AN62" s="462"/>
      <c r="AO62" s="462"/>
      <c r="AP62" s="463"/>
    </row>
    <row r="63" spans="1:42" ht="21" customHeight="1">
      <c r="A63" s="464"/>
      <c r="B63" s="465"/>
      <c r="C63" s="445" t="str">
        <f>IFERROR(VLOOKUP(A63,Cast[],3,0),"")</f>
        <v/>
      </c>
      <c r="D63" s="446"/>
      <c r="E63" s="446"/>
      <c r="F63" s="446"/>
      <c r="G63" s="446"/>
      <c r="H63" s="446"/>
      <c r="I63" s="446"/>
      <c r="J63" s="447"/>
      <c r="K63" s="445" t="str">
        <f>IFERROR(VLOOKUP(A63,Cast[],2,0),"")</f>
        <v/>
      </c>
      <c r="L63" s="446"/>
      <c r="M63" s="446"/>
      <c r="N63" s="446"/>
      <c r="O63" s="446"/>
      <c r="P63" s="446"/>
      <c r="Q63" s="446"/>
      <c r="R63" s="447"/>
      <c r="S63" s="453"/>
      <c r="T63" s="454"/>
      <c r="U63" s="455"/>
      <c r="V63" s="450"/>
      <c r="W63" s="451"/>
      <c r="X63" s="452"/>
      <c r="Y63" s="450"/>
      <c r="Z63" s="451"/>
      <c r="AA63" s="452"/>
      <c r="AB63" s="450"/>
      <c r="AC63" s="451"/>
      <c r="AD63" s="452"/>
      <c r="AE63" s="458"/>
      <c r="AF63" s="459"/>
      <c r="AG63" s="460"/>
      <c r="AH63" s="461"/>
      <c r="AI63" s="462"/>
      <c r="AJ63" s="462"/>
      <c r="AK63" s="462"/>
      <c r="AL63" s="462"/>
      <c r="AM63" s="462"/>
      <c r="AN63" s="462"/>
      <c r="AO63" s="462"/>
      <c r="AP63" s="463"/>
    </row>
    <row r="64" spans="1:42" ht="21" customHeight="1">
      <c r="A64" s="464"/>
      <c r="B64" s="465"/>
      <c r="C64" s="445" t="str">
        <f>IFERROR(VLOOKUP(A64,Cast[],3,0),"")</f>
        <v/>
      </c>
      <c r="D64" s="446"/>
      <c r="E64" s="446"/>
      <c r="F64" s="446"/>
      <c r="G64" s="446"/>
      <c r="H64" s="446"/>
      <c r="I64" s="446"/>
      <c r="J64" s="447"/>
      <c r="K64" s="445" t="str">
        <f>IFERROR(VLOOKUP(A64,Cast[],2,0),"")</f>
        <v/>
      </c>
      <c r="L64" s="446"/>
      <c r="M64" s="446"/>
      <c r="N64" s="446"/>
      <c r="O64" s="446"/>
      <c r="P64" s="446"/>
      <c r="Q64" s="446"/>
      <c r="R64" s="447"/>
      <c r="S64" s="453"/>
      <c r="T64" s="454"/>
      <c r="U64" s="455"/>
      <c r="V64" s="450"/>
      <c r="W64" s="451"/>
      <c r="X64" s="452"/>
      <c r="Y64" s="450"/>
      <c r="Z64" s="451"/>
      <c r="AA64" s="452"/>
      <c r="AB64" s="450"/>
      <c r="AC64" s="451"/>
      <c r="AD64" s="452"/>
      <c r="AE64" s="458"/>
      <c r="AF64" s="459"/>
      <c r="AG64" s="460"/>
      <c r="AH64" s="461"/>
      <c r="AI64" s="462"/>
      <c r="AJ64" s="462"/>
      <c r="AK64" s="462"/>
      <c r="AL64" s="462"/>
      <c r="AM64" s="462"/>
      <c r="AN64" s="462"/>
      <c r="AO64" s="462"/>
      <c r="AP64" s="463"/>
    </row>
    <row r="65" spans="1:42" ht="21" customHeight="1">
      <c r="A65" s="464"/>
      <c r="B65" s="465"/>
      <c r="C65" s="445" t="str">
        <f>IFERROR(VLOOKUP(A65,Cast[],3,0),"")</f>
        <v/>
      </c>
      <c r="D65" s="446"/>
      <c r="E65" s="446"/>
      <c r="F65" s="446"/>
      <c r="G65" s="446"/>
      <c r="H65" s="446"/>
      <c r="I65" s="446"/>
      <c r="J65" s="447"/>
      <c r="K65" s="445" t="str">
        <f>IFERROR(VLOOKUP(A65,Cast[],2,0),"")</f>
        <v/>
      </c>
      <c r="L65" s="446"/>
      <c r="M65" s="446"/>
      <c r="N65" s="446"/>
      <c r="O65" s="446"/>
      <c r="P65" s="446"/>
      <c r="Q65" s="446"/>
      <c r="R65" s="447"/>
      <c r="S65" s="453"/>
      <c r="T65" s="454"/>
      <c r="U65" s="455"/>
      <c r="V65" s="450"/>
      <c r="W65" s="451"/>
      <c r="X65" s="452"/>
      <c r="Y65" s="450"/>
      <c r="Z65" s="451"/>
      <c r="AA65" s="452"/>
      <c r="AB65" s="450"/>
      <c r="AC65" s="451"/>
      <c r="AD65" s="452"/>
      <c r="AE65" s="458"/>
      <c r="AF65" s="459"/>
      <c r="AG65" s="460"/>
      <c r="AH65" s="461"/>
      <c r="AI65" s="462"/>
      <c r="AJ65" s="462"/>
      <c r="AK65" s="462"/>
      <c r="AL65" s="462"/>
      <c r="AM65" s="462"/>
      <c r="AN65" s="462"/>
      <c r="AO65" s="462"/>
      <c r="AP65" s="463"/>
    </row>
    <row r="66" spans="1:42" s="47" customFormat="1" ht="20">
      <c r="A66" s="464"/>
      <c r="B66" s="465"/>
      <c r="C66" s="445" t="str">
        <f>IFERROR(VLOOKUP(A66,Cast[],3,0),"")</f>
        <v/>
      </c>
      <c r="D66" s="446"/>
      <c r="E66" s="446"/>
      <c r="F66" s="446"/>
      <c r="G66" s="446"/>
      <c r="H66" s="446"/>
      <c r="I66" s="446"/>
      <c r="J66" s="447"/>
      <c r="K66" s="445" t="str">
        <f>IFERROR(VLOOKUP(A66,Cast[],2,0),"")</f>
        <v/>
      </c>
      <c r="L66" s="446"/>
      <c r="M66" s="446"/>
      <c r="N66" s="446"/>
      <c r="O66" s="446"/>
      <c r="P66" s="446"/>
      <c r="Q66" s="446"/>
      <c r="R66" s="447"/>
      <c r="S66" s="453"/>
      <c r="T66" s="454"/>
      <c r="U66" s="455"/>
      <c r="V66" s="450"/>
      <c r="W66" s="451"/>
      <c r="X66" s="452"/>
      <c r="Y66" s="450"/>
      <c r="Z66" s="451"/>
      <c r="AA66" s="452"/>
      <c r="AB66" s="450"/>
      <c r="AC66" s="451"/>
      <c r="AD66" s="452"/>
      <c r="AE66" s="458"/>
      <c r="AF66" s="459"/>
      <c r="AG66" s="460"/>
      <c r="AH66" s="461"/>
      <c r="AI66" s="462"/>
      <c r="AJ66" s="462"/>
      <c r="AK66" s="462"/>
      <c r="AL66" s="462"/>
      <c r="AM66" s="462"/>
      <c r="AN66" s="462"/>
      <c r="AO66" s="462"/>
      <c r="AP66" s="463"/>
    </row>
    <row r="67" spans="1:42" ht="21" customHeight="1">
      <c r="A67" s="464"/>
      <c r="B67" s="465"/>
      <c r="C67" s="445" t="str">
        <f>IFERROR(VLOOKUP(A67,Cast[],3,0),"")</f>
        <v/>
      </c>
      <c r="D67" s="446"/>
      <c r="E67" s="446"/>
      <c r="F67" s="446"/>
      <c r="G67" s="446"/>
      <c r="H67" s="446"/>
      <c r="I67" s="446"/>
      <c r="J67" s="447"/>
      <c r="K67" s="445" t="str">
        <f>IFERROR(VLOOKUP(A67,Cast[],2,0),"")</f>
        <v/>
      </c>
      <c r="L67" s="446"/>
      <c r="M67" s="446"/>
      <c r="N67" s="446"/>
      <c r="O67" s="446"/>
      <c r="P67" s="446"/>
      <c r="Q67" s="446"/>
      <c r="R67" s="447"/>
      <c r="S67" s="453"/>
      <c r="T67" s="454"/>
      <c r="U67" s="455"/>
      <c r="V67" s="450"/>
      <c r="W67" s="451"/>
      <c r="X67" s="452"/>
      <c r="Y67" s="450"/>
      <c r="Z67" s="451"/>
      <c r="AA67" s="452"/>
      <c r="AB67" s="450"/>
      <c r="AC67" s="451"/>
      <c r="AD67" s="452"/>
      <c r="AE67" s="458"/>
      <c r="AF67" s="459"/>
      <c r="AG67" s="460"/>
      <c r="AH67" s="461"/>
      <c r="AI67" s="462"/>
      <c r="AJ67" s="462"/>
      <c r="AK67" s="462"/>
      <c r="AL67" s="462"/>
      <c r="AM67" s="462"/>
      <c r="AN67" s="462"/>
      <c r="AO67" s="462"/>
      <c r="AP67" s="463"/>
    </row>
    <row r="68" spans="1:42" ht="21" customHeight="1">
      <c r="A68" s="464"/>
      <c r="B68" s="465"/>
      <c r="C68" s="445" t="str">
        <f>IFERROR(VLOOKUP(A68,Cast[],3,0),"")</f>
        <v/>
      </c>
      <c r="D68" s="446"/>
      <c r="E68" s="446"/>
      <c r="F68" s="446"/>
      <c r="G68" s="446"/>
      <c r="H68" s="446"/>
      <c r="I68" s="446"/>
      <c r="J68" s="447"/>
      <c r="K68" s="445" t="str">
        <f>IFERROR(VLOOKUP(A68,Cast[],2,0),"")</f>
        <v/>
      </c>
      <c r="L68" s="446"/>
      <c r="M68" s="446"/>
      <c r="N68" s="446"/>
      <c r="O68" s="446"/>
      <c r="P68" s="446"/>
      <c r="Q68" s="446"/>
      <c r="R68" s="447"/>
      <c r="S68" s="453"/>
      <c r="T68" s="454"/>
      <c r="U68" s="455"/>
      <c r="V68" s="450"/>
      <c r="W68" s="451"/>
      <c r="X68" s="452"/>
      <c r="Y68" s="450"/>
      <c r="Z68" s="451"/>
      <c r="AA68" s="452"/>
      <c r="AB68" s="450"/>
      <c r="AC68" s="451"/>
      <c r="AD68" s="452"/>
      <c r="AE68" s="458"/>
      <c r="AF68" s="459"/>
      <c r="AG68" s="460"/>
      <c r="AH68" s="461"/>
      <c r="AI68" s="462"/>
      <c r="AJ68" s="462"/>
      <c r="AK68" s="462"/>
      <c r="AL68" s="462"/>
      <c r="AM68" s="462"/>
      <c r="AN68" s="462"/>
      <c r="AO68" s="462"/>
      <c r="AP68" s="463"/>
    </row>
    <row r="69" spans="1:42" ht="21" customHeight="1">
      <c r="A69" s="464"/>
      <c r="B69" s="465"/>
      <c r="C69" s="445" t="str">
        <f>IFERROR(VLOOKUP(A69,Cast[],3,0),"")</f>
        <v/>
      </c>
      <c r="D69" s="446"/>
      <c r="E69" s="446"/>
      <c r="F69" s="446"/>
      <c r="G69" s="446"/>
      <c r="H69" s="446"/>
      <c r="I69" s="446"/>
      <c r="J69" s="447"/>
      <c r="K69" s="445" t="str">
        <f>IFERROR(VLOOKUP(A69,Cast[],2,0),"")</f>
        <v/>
      </c>
      <c r="L69" s="446"/>
      <c r="M69" s="446"/>
      <c r="N69" s="446"/>
      <c r="O69" s="446"/>
      <c r="P69" s="446"/>
      <c r="Q69" s="446"/>
      <c r="R69" s="447"/>
      <c r="S69" s="453"/>
      <c r="T69" s="454"/>
      <c r="U69" s="455"/>
      <c r="V69" s="472"/>
      <c r="W69" s="473"/>
      <c r="X69" s="474"/>
      <c r="Y69" s="450"/>
      <c r="Z69" s="451"/>
      <c r="AA69" s="452"/>
      <c r="AB69" s="472"/>
      <c r="AC69" s="473"/>
      <c r="AD69" s="474"/>
      <c r="AE69" s="458"/>
      <c r="AF69" s="459"/>
      <c r="AG69" s="460"/>
      <c r="AH69" s="461"/>
      <c r="AI69" s="462"/>
      <c r="AJ69" s="462"/>
      <c r="AK69" s="462"/>
      <c r="AL69" s="462"/>
      <c r="AM69" s="462"/>
      <c r="AN69" s="462"/>
      <c r="AO69" s="462"/>
      <c r="AP69" s="463"/>
    </row>
    <row r="70" spans="1:42" ht="21" customHeight="1">
      <c r="A70" s="464"/>
      <c r="B70" s="465"/>
      <c r="C70" s="445" t="str">
        <f>IFERROR(VLOOKUP(A70,Cast[],3,0),"")</f>
        <v/>
      </c>
      <c r="D70" s="446"/>
      <c r="E70" s="446"/>
      <c r="F70" s="446"/>
      <c r="G70" s="446"/>
      <c r="H70" s="446"/>
      <c r="I70" s="446"/>
      <c r="J70" s="447"/>
      <c r="K70" s="445" t="str">
        <f>IFERROR(VLOOKUP(A70,Cast[],2,0),"")</f>
        <v/>
      </c>
      <c r="L70" s="446"/>
      <c r="M70" s="446"/>
      <c r="N70" s="446"/>
      <c r="O70" s="446"/>
      <c r="P70" s="446"/>
      <c r="Q70" s="446"/>
      <c r="R70" s="447"/>
      <c r="S70" s="453"/>
      <c r="T70" s="454"/>
      <c r="U70" s="455"/>
      <c r="V70" s="472"/>
      <c r="W70" s="473"/>
      <c r="X70" s="474"/>
      <c r="Y70" s="450"/>
      <c r="Z70" s="451"/>
      <c r="AA70" s="452"/>
      <c r="AB70" s="472"/>
      <c r="AC70" s="473"/>
      <c r="AD70" s="474"/>
      <c r="AE70" s="458"/>
      <c r="AF70" s="459"/>
      <c r="AG70" s="460"/>
      <c r="AH70" s="461"/>
      <c r="AI70" s="462"/>
      <c r="AJ70" s="462"/>
      <c r="AK70" s="462"/>
      <c r="AL70" s="462"/>
      <c r="AM70" s="462"/>
      <c r="AN70" s="462"/>
      <c r="AO70" s="462"/>
      <c r="AP70" s="463"/>
    </row>
    <row r="71" spans="1:42" ht="21" customHeight="1">
      <c r="A71" s="464"/>
      <c r="B71" s="465"/>
      <c r="C71" s="445" t="str">
        <f>IFERROR(VLOOKUP(A71,Cast[],3,0),"")</f>
        <v/>
      </c>
      <c r="D71" s="446"/>
      <c r="E71" s="446"/>
      <c r="F71" s="446"/>
      <c r="G71" s="446"/>
      <c r="H71" s="446"/>
      <c r="I71" s="446"/>
      <c r="J71" s="447"/>
      <c r="K71" s="445" t="str">
        <f>IFERROR(VLOOKUP(A71,Cast[],2,0),"")</f>
        <v/>
      </c>
      <c r="L71" s="446"/>
      <c r="M71" s="446"/>
      <c r="N71" s="446"/>
      <c r="O71" s="446"/>
      <c r="P71" s="446"/>
      <c r="Q71" s="446"/>
      <c r="R71" s="447"/>
      <c r="S71" s="453"/>
      <c r="T71" s="454"/>
      <c r="U71" s="455"/>
      <c r="V71" s="472"/>
      <c r="W71" s="473"/>
      <c r="X71" s="474"/>
      <c r="Y71" s="450"/>
      <c r="Z71" s="451"/>
      <c r="AA71" s="452"/>
      <c r="AB71" s="472"/>
      <c r="AC71" s="473"/>
      <c r="AD71" s="474"/>
      <c r="AE71" s="458"/>
      <c r="AF71" s="459"/>
      <c r="AG71" s="460"/>
      <c r="AH71" s="461"/>
      <c r="AI71" s="462"/>
      <c r="AJ71" s="462"/>
      <c r="AK71" s="462"/>
      <c r="AL71" s="462"/>
      <c r="AM71" s="462"/>
      <c r="AN71" s="462"/>
      <c r="AO71" s="462"/>
      <c r="AP71" s="463"/>
    </row>
    <row r="72" spans="1:42" ht="21" customHeight="1">
      <c r="A72" s="464"/>
      <c r="B72" s="465"/>
      <c r="C72" s="445" t="str">
        <f>IFERROR(VLOOKUP(A72,Cast[],3,0),"")</f>
        <v/>
      </c>
      <c r="D72" s="446"/>
      <c r="E72" s="446"/>
      <c r="F72" s="446"/>
      <c r="G72" s="446"/>
      <c r="H72" s="446"/>
      <c r="I72" s="446"/>
      <c r="J72" s="447"/>
      <c r="K72" s="445" t="str">
        <f>IFERROR(VLOOKUP(A72,Cast[],2,0),"")</f>
        <v/>
      </c>
      <c r="L72" s="446"/>
      <c r="M72" s="446"/>
      <c r="N72" s="446"/>
      <c r="O72" s="446"/>
      <c r="P72" s="446"/>
      <c r="Q72" s="446"/>
      <c r="R72" s="447"/>
      <c r="S72" s="453"/>
      <c r="T72" s="454"/>
      <c r="U72" s="455"/>
      <c r="V72" s="472"/>
      <c r="W72" s="473"/>
      <c r="X72" s="474"/>
      <c r="Y72" s="450"/>
      <c r="Z72" s="451"/>
      <c r="AA72" s="452"/>
      <c r="AB72" s="472"/>
      <c r="AC72" s="473"/>
      <c r="AD72" s="474"/>
      <c r="AE72" s="458"/>
      <c r="AF72" s="459"/>
      <c r="AG72" s="460"/>
      <c r="AH72" s="461"/>
      <c r="AI72" s="462"/>
      <c r="AJ72" s="462"/>
      <c r="AK72" s="462"/>
      <c r="AL72" s="462"/>
      <c r="AM72" s="462"/>
      <c r="AN72" s="462"/>
      <c r="AO72" s="462"/>
      <c r="AP72" s="463"/>
    </row>
    <row r="73" spans="1:42" ht="21" customHeight="1">
      <c r="A73" s="586"/>
      <c r="B73" s="587"/>
      <c r="C73" s="484" t="s">
        <v>30</v>
      </c>
      <c r="D73" s="485"/>
      <c r="E73" s="485"/>
      <c r="F73" s="485"/>
      <c r="G73" s="485"/>
      <c r="H73" s="485"/>
      <c r="I73" s="485"/>
      <c r="J73" s="486"/>
      <c r="K73" s="487"/>
      <c r="L73" s="488"/>
      <c r="M73" s="488"/>
      <c r="N73" s="488"/>
      <c r="O73" s="488"/>
      <c r="P73" s="488"/>
      <c r="Q73" s="488"/>
      <c r="R73" s="489"/>
      <c r="S73" s="481"/>
      <c r="T73" s="482"/>
      <c r="U73" s="483"/>
      <c r="V73" s="481"/>
      <c r="W73" s="482"/>
      <c r="X73" s="483"/>
      <c r="Y73" s="481"/>
      <c r="Z73" s="482"/>
      <c r="AA73" s="483"/>
      <c r="AB73" s="481"/>
      <c r="AC73" s="482"/>
      <c r="AD73" s="483"/>
      <c r="AE73" s="481"/>
      <c r="AF73" s="482"/>
      <c r="AG73" s="483"/>
      <c r="AH73" s="674"/>
      <c r="AI73" s="675"/>
      <c r="AJ73" s="675"/>
      <c r="AK73" s="675"/>
      <c r="AL73" s="675"/>
      <c r="AM73" s="675"/>
      <c r="AN73" s="675"/>
      <c r="AO73" s="675"/>
      <c r="AP73" s="676"/>
    </row>
    <row r="74" spans="1:42" ht="21" customHeight="1">
      <c r="A74" s="464"/>
      <c r="B74" s="465"/>
      <c r="C74" s="445" t="str">
        <f>IFERROR(VLOOKUP(A74,Cast[],3,0),"")</f>
        <v/>
      </c>
      <c r="D74" s="446"/>
      <c r="E74" s="446"/>
      <c r="F74" s="446"/>
      <c r="G74" s="446"/>
      <c r="H74" s="446"/>
      <c r="I74" s="446"/>
      <c r="J74" s="447"/>
      <c r="K74" s="445" t="str">
        <f>IFERROR(VLOOKUP(A74,Cast[],2,0),"")</f>
        <v/>
      </c>
      <c r="L74" s="446"/>
      <c r="M74" s="446"/>
      <c r="N74" s="446"/>
      <c r="O74" s="446"/>
      <c r="P74" s="446"/>
      <c r="Q74" s="446"/>
      <c r="R74" s="447"/>
      <c r="S74" s="453"/>
      <c r="T74" s="454"/>
      <c r="U74" s="455"/>
      <c r="V74" s="450"/>
      <c r="W74" s="451"/>
      <c r="X74" s="452"/>
      <c r="Y74" s="450"/>
      <c r="Z74" s="451"/>
      <c r="AA74" s="452"/>
      <c r="AB74" s="458"/>
      <c r="AC74" s="459"/>
      <c r="AD74" s="460"/>
      <c r="AE74" s="458"/>
      <c r="AF74" s="459"/>
      <c r="AG74" s="460"/>
      <c r="AH74" s="478"/>
      <c r="AI74" s="479"/>
      <c r="AJ74" s="479"/>
      <c r="AK74" s="479"/>
      <c r="AL74" s="479"/>
      <c r="AM74" s="479"/>
      <c r="AN74" s="479"/>
      <c r="AO74" s="479"/>
      <c r="AP74" s="480"/>
    </row>
    <row r="75" spans="1:42" ht="21" customHeight="1">
      <c r="A75" s="464"/>
      <c r="B75" s="465"/>
      <c r="C75" s="445" t="str">
        <f>IFERROR(VLOOKUP(A75,Cast[],3,0),"")</f>
        <v/>
      </c>
      <c r="D75" s="446"/>
      <c r="E75" s="446"/>
      <c r="F75" s="446"/>
      <c r="G75" s="446"/>
      <c r="H75" s="446"/>
      <c r="I75" s="446"/>
      <c r="J75" s="447"/>
      <c r="K75" s="445" t="str">
        <f>IFERROR(VLOOKUP(A75,Cast[],2,0),"")</f>
        <v/>
      </c>
      <c r="L75" s="446"/>
      <c r="M75" s="446"/>
      <c r="N75" s="446"/>
      <c r="O75" s="446"/>
      <c r="P75" s="446"/>
      <c r="Q75" s="446"/>
      <c r="R75" s="447"/>
      <c r="S75" s="453"/>
      <c r="T75" s="454"/>
      <c r="U75" s="455"/>
      <c r="V75" s="472"/>
      <c r="W75" s="473"/>
      <c r="X75" s="474"/>
      <c r="Y75" s="450"/>
      <c r="Z75" s="451"/>
      <c r="AA75" s="452"/>
      <c r="AB75" s="458"/>
      <c r="AC75" s="459"/>
      <c r="AD75" s="460"/>
      <c r="AE75" s="458"/>
      <c r="AF75" s="459"/>
      <c r="AG75" s="460"/>
      <c r="AH75" s="478"/>
      <c r="AI75" s="479"/>
      <c r="AJ75" s="479"/>
      <c r="AK75" s="479"/>
      <c r="AL75" s="479"/>
      <c r="AM75" s="479"/>
      <c r="AN75" s="479"/>
      <c r="AO75" s="479"/>
      <c r="AP75" s="480"/>
    </row>
    <row r="76" spans="1:42" ht="21" customHeight="1">
      <c r="A76" s="464"/>
      <c r="B76" s="465"/>
      <c r="C76" s="445" t="str">
        <f>IFERROR(VLOOKUP(A76,Cast[],3,0),"")</f>
        <v/>
      </c>
      <c r="D76" s="446"/>
      <c r="E76" s="446"/>
      <c r="F76" s="446"/>
      <c r="G76" s="446"/>
      <c r="H76" s="446"/>
      <c r="I76" s="446"/>
      <c r="J76" s="447"/>
      <c r="K76" s="445" t="str">
        <f>IFERROR(VLOOKUP(A76,Cast[],2,0),"")</f>
        <v/>
      </c>
      <c r="L76" s="446"/>
      <c r="M76" s="446"/>
      <c r="N76" s="446"/>
      <c r="O76" s="446"/>
      <c r="P76" s="446"/>
      <c r="Q76" s="446"/>
      <c r="R76" s="447"/>
      <c r="S76" s="453"/>
      <c r="T76" s="454"/>
      <c r="U76" s="455"/>
      <c r="V76" s="472"/>
      <c r="W76" s="473"/>
      <c r="X76" s="474"/>
      <c r="Y76" s="450"/>
      <c r="Z76" s="451"/>
      <c r="AA76" s="452"/>
      <c r="AB76" s="458"/>
      <c r="AC76" s="459"/>
      <c r="AD76" s="460"/>
      <c r="AE76" s="458"/>
      <c r="AF76" s="459"/>
      <c r="AG76" s="460"/>
      <c r="AH76" s="475"/>
      <c r="AI76" s="476"/>
      <c r="AJ76" s="476"/>
      <c r="AK76" s="476"/>
      <c r="AL76" s="476"/>
      <c r="AM76" s="476"/>
      <c r="AN76" s="476"/>
      <c r="AO76" s="476"/>
      <c r="AP76" s="477"/>
    </row>
    <row r="77" spans="1:42" ht="21" customHeight="1">
      <c r="A77" s="464"/>
      <c r="B77" s="465"/>
      <c r="C77" s="445" t="str">
        <f>IFERROR(VLOOKUP(A77,Cast[],3,0),"")</f>
        <v/>
      </c>
      <c r="D77" s="446"/>
      <c r="E77" s="446"/>
      <c r="F77" s="446"/>
      <c r="G77" s="446"/>
      <c r="H77" s="446"/>
      <c r="I77" s="446"/>
      <c r="J77" s="447"/>
      <c r="K77" s="445" t="str">
        <f>IFERROR(VLOOKUP(A77,Cast[],2,0),"")</f>
        <v/>
      </c>
      <c r="L77" s="446"/>
      <c r="M77" s="446"/>
      <c r="N77" s="446"/>
      <c r="O77" s="446"/>
      <c r="P77" s="446"/>
      <c r="Q77" s="446"/>
      <c r="R77" s="447"/>
      <c r="S77" s="453"/>
      <c r="T77" s="454"/>
      <c r="U77" s="455"/>
      <c r="V77" s="472"/>
      <c r="W77" s="473"/>
      <c r="X77" s="474"/>
      <c r="Y77" s="450"/>
      <c r="Z77" s="451"/>
      <c r="AA77" s="452"/>
      <c r="AB77" s="458"/>
      <c r="AC77" s="459"/>
      <c r="AD77" s="460"/>
      <c r="AE77" s="458"/>
      <c r="AF77" s="459"/>
      <c r="AG77" s="460"/>
      <c r="AH77" s="478"/>
      <c r="AI77" s="479"/>
      <c r="AJ77" s="479"/>
      <c r="AK77" s="479"/>
      <c r="AL77" s="479"/>
      <c r="AM77" s="479"/>
      <c r="AN77" s="479"/>
      <c r="AO77" s="479"/>
      <c r="AP77" s="480"/>
    </row>
    <row r="78" spans="1:42" ht="21" customHeight="1" thickBot="1">
      <c r="A78" s="464"/>
      <c r="B78" s="465"/>
      <c r="C78" s="445" t="str">
        <f>IFERROR(VLOOKUP(A78,Cast[],3,0),"")</f>
        <v/>
      </c>
      <c r="D78" s="446"/>
      <c r="E78" s="446"/>
      <c r="F78" s="446"/>
      <c r="G78" s="446"/>
      <c r="H78" s="446"/>
      <c r="I78" s="446"/>
      <c r="J78" s="447"/>
      <c r="K78" s="445" t="str">
        <f>IFERROR(VLOOKUP(A78,Cast[],2,0),"")</f>
        <v/>
      </c>
      <c r="L78" s="446"/>
      <c r="M78" s="446"/>
      <c r="N78" s="446"/>
      <c r="O78" s="446"/>
      <c r="P78" s="446"/>
      <c r="Q78" s="446"/>
      <c r="R78" s="447"/>
      <c r="S78" s="453"/>
      <c r="T78" s="454"/>
      <c r="U78" s="455"/>
      <c r="V78" s="472"/>
      <c r="W78" s="473"/>
      <c r="X78" s="474"/>
      <c r="Y78" s="450"/>
      <c r="Z78" s="451"/>
      <c r="AA78" s="452"/>
      <c r="AB78" s="458"/>
      <c r="AC78" s="459"/>
      <c r="AD78" s="460"/>
      <c r="AE78" s="458"/>
      <c r="AF78" s="459"/>
      <c r="AG78" s="460"/>
      <c r="AH78" s="506"/>
      <c r="AI78" s="507"/>
      <c r="AJ78" s="507"/>
      <c r="AK78" s="507"/>
      <c r="AL78" s="507"/>
      <c r="AM78" s="507"/>
      <c r="AN78" s="507"/>
      <c r="AO78" s="507"/>
      <c r="AP78" s="508"/>
    </row>
    <row r="79" spans="1:42" ht="21" customHeight="1">
      <c r="A79" s="468" t="s">
        <v>21</v>
      </c>
      <c r="B79" s="469"/>
      <c r="C79" s="660" t="s">
        <v>31</v>
      </c>
      <c r="D79" s="660"/>
      <c r="E79" s="660"/>
      <c r="F79" s="660"/>
      <c r="G79" s="660"/>
      <c r="H79" s="660"/>
      <c r="I79" s="660"/>
      <c r="J79" s="660"/>
      <c r="K79" s="490" t="s">
        <v>32</v>
      </c>
      <c r="L79" s="491"/>
      <c r="M79" s="491"/>
      <c r="N79" s="496"/>
      <c r="O79" s="491" t="s">
        <v>26</v>
      </c>
      <c r="P79" s="491"/>
      <c r="Q79" s="491"/>
      <c r="R79" s="491"/>
      <c r="S79" s="491"/>
      <c r="T79" s="491"/>
      <c r="U79" s="496"/>
      <c r="V79" s="490" t="s">
        <v>33</v>
      </c>
      <c r="W79" s="491"/>
      <c r="X79" s="491"/>
      <c r="Y79" s="491"/>
      <c r="Z79" s="491"/>
      <c r="AA79" s="491"/>
      <c r="AB79" s="491"/>
      <c r="AC79" s="491"/>
      <c r="AD79" s="491"/>
      <c r="AE79" s="491"/>
      <c r="AF79" s="491"/>
      <c r="AG79" s="491"/>
      <c r="AH79" s="491"/>
      <c r="AI79" s="491"/>
      <c r="AJ79" s="491"/>
      <c r="AK79" s="491"/>
      <c r="AL79" s="491"/>
      <c r="AM79" s="491"/>
      <c r="AN79" s="491"/>
      <c r="AO79" s="491"/>
      <c r="AP79" s="492"/>
    </row>
    <row r="80" spans="1:42" ht="21" customHeight="1" thickBot="1">
      <c r="A80" s="470"/>
      <c r="B80" s="471"/>
      <c r="C80" s="661"/>
      <c r="D80" s="661"/>
      <c r="E80" s="661"/>
      <c r="F80" s="661"/>
      <c r="G80" s="661"/>
      <c r="H80" s="661"/>
      <c r="I80" s="661"/>
      <c r="J80" s="661"/>
      <c r="K80" s="493"/>
      <c r="L80" s="494"/>
      <c r="M80" s="494"/>
      <c r="N80" s="497"/>
      <c r="O80" s="494"/>
      <c r="P80" s="494"/>
      <c r="Q80" s="494"/>
      <c r="R80" s="494"/>
      <c r="S80" s="494"/>
      <c r="T80" s="494"/>
      <c r="U80" s="497"/>
      <c r="V80" s="493"/>
      <c r="W80" s="494"/>
      <c r="X80" s="494"/>
      <c r="Y80" s="494"/>
      <c r="Z80" s="494"/>
      <c r="AA80" s="494"/>
      <c r="AB80" s="494"/>
      <c r="AC80" s="494"/>
      <c r="AD80" s="494"/>
      <c r="AE80" s="494"/>
      <c r="AF80" s="494"/>
      <c r="AG80" s="494"/>
      <c r="AH80" s="494"/>
      <c r="AI80" s="494"/>
      <c r="AJ80" s="494"/>
      <c r="AK80" s="494"/>
      <c r="AL80" s="494"/>
      <c r="AM80" s="494"/>
      <c r="AN80" s="494"/>
      <c r="AO80" s="494"/>
      <c r="AP80" s="495"/>
    </row>
    <row r="81" spans="1:42" ht="26" customHeight="1">
      <c r="A81" s="387"/>
      <c r="B81" s="388"/>
      <c r="C81" s="390"/>
      <c r="D81" s="390"/>
      <c r="E81" s="390"/>
      <c r="F81" s="390"/>
      <c r="G81" s="390"/>
      <c r="H81" s="390"/>
      <c r="I81" s="390"/>
      <c r="J81" s="390"/>
      <c r="K81" s="395"/>
      <c r="L81" s="395"/>
      <c r="M81" s="395"/>
      <c r="N81" s="395"/>
      <c r="O81" s="385"/>
      <c r="P81" s="385"/>
      <c r="Q81" s="385"/>
      <c r="R81" s="385"/>
      <c r="S81" s="385"/>
      <c r="T81" s="385"/>
      <c r="U81" s="386"/>
      <c r="V81" s="426" t="s">
        <v>35</v>
      </c>
      <c r="W81" s="427"/>
      <c r="X81" s="427"/>
      <c r="Y81" s="427"/>
      <c r="Z81" s="428"/>
      <c r="AA81" s="668"/>
      <c r="AB81" s="669"/>
      <c r="AC81" s="670"/>
      <c r="AD81" s="429"/>
      <c r="AE81" s="430"/>
      <c r="AF81" s="430"/>
      <c r="AG81" s="430"/>
      <c r="AH81" s="430"/>
      <c r="AI81" s="430"/>
      <c r="AJ81" s="430"/>
      <c r="AK81" s="430"/>
      <c r="AL81" s="430"/>
      <c r="AM81" s="430"/>
      <c r="AN81" s="430"/>
      <c r="AO81" s="430"/>
      <c r="AP81" s="431"/>
    </row>
    <row r="82" spans="1:42" ht="25" customHeight="1">
      <c r="A82" s="387"/>
      <c r="B82" s="388"/>
      <c r="C82" s="389"/>
      <c r="D82" s="391"/>
      <c r="E82" s="391"/>
      <c r="F82" s="391"/>
      <c r="G82" s="391"/>
      <c r="H82" s="391"/>
      <c r="I82" s="391"/>
      <c r="J82" s="391"/>
      <c r="K82" s="384"/>
      <c r="L82" s="384"/>
      <c r="M82" s="384"/>
      <c r="N82" s="384"/>
      <c r="O82" s="385"/>
      <c r="P82" s="385"/>
      <c r="Q82" s="385"/>
      <c r="R82" s="385"/>
      <c r="S82" s="385"/>
      <c r="T82" s="385"/>
      <c r="U82" s="386"/>
      <c r="V82" s="426"/>
      <c r="W82" s="427"/>
      <c r="X82" s="427"/>
      <c r="Y82" s="427"/>
      <c r="Z82" s="428"/>
      <c r="AA82" s="671"/>
      <c r="AB82" s="672"/>
      <c r="AC82" s="673"/>
      <c r="AD82" s="429"/>
      <c r="AE82" s="430"/>
      <c r="AF82" s="430"/>
      <c r="AG82" s="430"/>
      <c r="AH82" s="430"/>
      <c r="AI82" s="430"/>
      <c r="AJ82" s="430"/>
      <c r="AK82" s="430"/>
      <c r="AL82" s="430"/>
      <c r="AM82" s="430"/>
      <c r="AN82" s="430"/>
      <c r="AO82" s="430"/>
      <c r="AP82" s="431"/>
    </row>
    <row r="83" spans="1:42" ht="25" customHeight="1">
      <c r="A83" s="387"/>
      <c r="B83" s="388"/>
      <c r="C83" s="389"/>
      <c r="D83" s="391"/>
      <c r="E83" s="391"/>
      <c r="F83" s="391"/>
      <c r="G83" s="391"/>
      <c r="H83" s="391"/>
      <c r="I83" s="391"/>
      <c r="J83" s="391"/>
      <c r="K83" s="384"/>
      <c r="L83" s="384"/>
      <c r="M83" s="384"/>
      <c r="N83" s="384"/>
      <c r="O83" s="385"/>
      <c r="P83" s="385"/>
      <c r="Q83" s="385"/>
      <c r="R83" s="385"/>
      <c r="S83" s="385"/>
      <c r="T83" s="385"/>
      <c r="U83" s="386"/>
      <c r="V83" s="208"/>
      <c r="W83" s="209"/>
      <c r="X83" s="209"/>
      <c r="Y83" s="209"/>
      <c r="Z83" s="210"/>
      <c r="AA83" s="420"/>
      <c r="AB83" s="421"/>
      <c r="AC83" s="422"/>
      <c r="AD83" s="429"/>
      <c r="AE83" s="430"/>
      <c r="AF83" s="430"/>
      <c r="AG83" s="430"/>
      <c r="AH83" s="430"/>
      <c r="AI83" s="430"/>
      <c r="AJ83" s="430"/>
      <c r="AK83" s="430"/>
      <c r="AL83" s="430"/>
      <c r="AM83" s="430"/>
      <c r="AN83" s="430"/>
      <c r="AO83" s="430"/>
      <c r="AP83" s="431"/>
    </row>
    <row r="84" spans="1:42" ht="25" customHeight="1">
      <c r="A84" s="387"/>
      <c r="B84" s="388"/>
      <c r="C84" s="389"/>
      <c r="D84" s="391"/>
      <c r="E84" s="391"/>
      <c r="F84" s="391"/>
      <c r="G84" s="391"/>
      <c r="H84" s="391"/>
      <c r="I84" s="391"/>
      <c r="J84" s="391"/>
      <c r="K84" s="384"/>
      <c r="L84" s="384"/>
      <c r="M84" s="384"/>
      <c r="N84" s="384"/>
      <c r="O84" s="385"/>
      <c r="P84" s="385"/>
      <c r="Q84" s="385"/>
      <c r="R84" s="385"/>
      <c r="S84" s="385"/>
      <c r="T84" s="385"/>
      <c r="U84" s="386"/>
      <c r="V84" s="426" t="s">
        <v>139</v>
      </c>
      <c r="W84" s="427"/>
      <c r="X84" s="427"/>
      <c r="Y84" s="427"/>
      <c r="Z84" s="428"/>
      <c r="AA84" s="420"/>
      <c r="AB84" s="421"/>
      <c r="AC84" s="422"/>
      <c r="AD84" s="423"/>
      <c r="AE84" s="424"/>
      <c r="AF84" s="424"/>
      <c r="AG84" s="424"/>
      <c r="AH84" s="424"/>
      <c r="AI84" s="424"/>
      <c r="AJ84" s="424"/>
      <c r="AK84" s="424"/>
      <c r="AL84" s="424"/>
      <c r="AM84" s="424"/>
      <c r="AN84" s="424"/>
      <c r="AO84" s="424"/>
      <c r="AP84" s="425"/>
    </row>
    <row r="85" spans="1:42" ht="23" customHeight="1">
      <c r="A85" s="387"/>
      <c r="B85" s="388"/>
      <c r="C85" s="389"/>
      <c r="D85" s="391"/>
      <c r="E85" s="391"/>
      <c r="F85" s="391"/>
      <c r="G85" s="391"/>
      <c r="H85" s="391"/>
      <c r="I85" s="391"/>
      <c r="J85" s="391"/>
      <c r="K85" s="384"/>
      <c r="L85" s="384"/>
      <c r="M85" s="384"/>
      <c r="N85" s="384"/>
      <c r="O85" s="385"/>
      <c r="P85" s="385"/>
      <c r="Q85" s="385"/>
      <c r="R85" s="385"/>
      <c r="S85" s="385"/>
      <c r="T85" s="385"/>
      <c r="U85" s="386"/>
      <c r="V85" s="426"/>
      <c r="W85" s="427"/>
      <c r="X85" s="427"/>
      <c r="Y85" s="427"/>
      <c r="Z85" s="428"/>
      <c r="AA85" s="420"/>
      <c r="AB85" s="421"/>
      <c r="AC85" s="422"/>
      <c r="AD85" s="423"/>
      <c r="AE85" s="424"/>
      <c r="AF85" s="424"/>
      <c r="AG85" s="424"/>
      <c r="AH85" s="424"/>
      <c r="AI85" s="424"/>
      <c r="AJ85" s="424"/>
      <c r="AK85" s="424"/>
      <c r="AL85" s="424"/>
      <c r="AM85" s="424"/>
      <c r="AN85" s="424"/>
      <c r="AO85" s="424"/>
      <c r="AP85" s="425"/>
    </row>
    <row r="86" spans="1:42" ht="26" customHeight="1">
      <c r="A86" s="387"/>
      <c r="B86" s="388"/>
      <c r="C86" s="389"/>
      <c r="D86" s="391"/>
      <c r="E86" s="391"/>
      <c r="F86" s="391"/>
      <c r="G86" s="391"/>
      <c r="H86" s="391"/>
      <c r="I86" s="391"/>
      <c r="J86" s="391"/>
      <c r="K86" s="384"/>
      <c r="L86" s="384"/>
      <c r="M86" s="384"/>
      <c r="N86" s="384"/>
      <c r="O86" s="385"/>
      <c r="P86" s="385"/>
      <c r="Q86" s="385"/>
      <c r="R86" s="385"/>
      <c r="S86" s="385"/>
      <c r="T86" s="385"/>
      <c r="U86" s="386"/>
      <c r="V86" s="426"/>
      <c r="W86" s="427"/>
      <c r="X86" s="427"/>
      <c r="Y86" s="427"/>
      <c r="Z86" s="428"/>
      <c r="AA86" s="420"/>
      <c r="AB86" s="421"/>
      <c r="AC86" s="422"/>
      <c r="AD86" s="423"/>
      <c r="AE86" s="424"/>
      <c r="AF86" s="424"/>
      <c r="AG86" s="424"/>
      <c r="AH86" s="424"/>
      <c r="AI86" s="424"/>
      <c r="AJ86" s="424"/>
      <c r="AK86" s="424"/>
      <c r="AL86" s="424"/>
      <c r="AM86" s="424"/>
      <c r="AN86" s="424"/>
      <c r="AO86" s="424"/>
      <c r="AP86" s="425"/>
    </row>
    <row r="87" spans="1:42" ht="23" customHeight="1">
      <c r="A87" s="387"/>
      <c r="B87" s="388"/>
      <c r="C87" s="389"/>
      <c r="D87" s="389"/>
      <c r="E87" s="389"/>
      <c r="F87" s="389"/>
      <c r="G87" s="389"/>
      <c r="H87" s="389"/>
      <c r="I87" s="389"/>
      <c r="J87" s="389"/>
      <c r="K87" s="384"/>
      <c r="L87" s="384"/>
      <c r="M87" s="384"/>
      <c r="N87" s="384"/>
      <c r="O87" s="385"/>
      <c r="P87" s="385"/>
      <c r="Q87" s="385"/>
      <c r="R87" s="385"/>
      <c r="S87" s="385"/>
      <c r="T87" s="385"/>
      <c r="U87" s="386"/>
      <c r="V87" s="426" t="s">
        <v>247</v>
      </c>
      <c r="W87" s="427"/>
      <c r="X87" s="427"/>
      <c r="Y87" s="427"/>
      <c r="Z87" s="428"/>
      <c r="AA87" s="420"/>
      <c r="AB87" s="421"/>
      <c r="AC87" s="422"/>
      <c r="AD87" s="423"/>
      <c r="AE87" s="424"/>
      <c r="AF87" s="424"/>
      <c r="AG87" s="424"/>
      <c r="AH87" s="424"/>
      <c r="AI87" s="424"/>
      <c r="AJ87" s="424"/>
      <c r="AK87" s="424"/>
      <c r="AL87" s="424"/>
      <c r="AM87" s="424"/>
      <c r="AN87" s="424"/>
      <c r="AO87" s="424"/>
      <c r="AP87" s="425"/>
    </row>
    <row r="88" spans="1:42" ht="23" customHeight="1">
      <c r="A88" s="392"/>
      <c r="B88" s="393"/>
      <c r="C88" s="394"/>
      <c r="D88" s="394"/>
      <c r="E88" s="394"/>
      <c r="F88" s="394"/>
      <c r="G88" s="394"/>
      <c r="H88" s="394"/>
      <c r="I88" s="394"/>
      <c r="J88" s="394"/>
      <c r="K88" s="384"/>
      <c r="L88" s="384"/>
      <c r="M88" s="384"/>
      <c r="N88" s="384"/>
      <c r="O88" s="385"/>
      <c r="P88" s="385"/>
      <c r="Q88" s="385"/>
      <c r="R88" s="385"/>
      <c r="S88" s="385"/>
      <c r="T88" s="385"/>
      <c r="U88" s="386"/>
      <c r="V88" s="426"/>
      <c r="W88" s="427"/>
      <c r="X88" s="427"/>
      <c r="Y88" s="427"/>
      <c r="Z88" s="428"/>
      <c r="AA88" s="420"/>
      <c r="AB88" s="421"/>
      <c r="AC88" s="422"/>
      <c r="AD88" s="423"/>
      <c r="AE88" s="424"/>
      <c r="AF88" s="424"/>
      <c r="AG88" s="424"/>
      <c r="AH88" s="424"/>
      <c r="AI88" s="424"/>
      <c r="AJ88" s="424"/>
      <c r="AK88" s="424"/>
      <c r="AL88" s="424"/>
      <c r="AM88" s="424"/>
      <c r="AN88" s="424"/>
      <c r="AO88" s="424"/>
      <c r="AP88" s="425"/>
    </row>
    <row r="89" spans="1:42" ht="21" customHeight="1" thickBot="1">
      <c r="A89" s="466">
        <f>SUM(A81:B88)</f>
        <v>0</v>
      </c>
      <c r="B89" s="467"/>
      <c r="C89" s="498" t="s">
        <v>36</v>
      </c>
      <c r="D89" s="498"/>
      <c r="E89" s="498"/>
      <c r="F89" s="498"/>
      <c r="G89" s="498"/>
      <c r="H89" s="498"/>
      <c r="I89" s="498"/>
      <c r="J89" s="498"/>
      <c r="K89" s="498"/>
      <c r="L89" s="498"/>
      <c r="M89" s="499"/>
      <c r="N89" s="223"/>
      <c r="O89" s="223"/>
      <c r="P89" s="223"/>
      <c r="Q89" s="224"/>
      <c r="R89" s="224"/>
      <c r="S89" s="225"/>
      <c r="T89" s="225"/>
      <c r="U89" s="225"/>
      <c r="V89" s="426" t="s">
        <v>232</v>
      </c>
      <c r="W89" s="427"/>
      <c r="X89" s="427"/>
      <c r="Y89" s="427"/>
      <c r="Z89" s="428"/>
      <c r="AA89" s="420"/>
      <c r="AB89" s="421"/>
      <c r="AC89" s="422"/>
      <c r="AD89" s="423"/>
      <c r="AE89" s="424"/>
      <c r="AF89" s="424"/>
      <c r="AG89" s="424"/>
      <c r="AH89" s="424"/>
      <c r="AI89" s="424"/>
      <c r="AJ89" s="424"/>
      <c r="AK89" s="424"/>
      <c r="AL89" s="424"/>
      <c r="AM89" s="424"/>
      <c r="AN89" s="424"/>
      <c r="AO89" s="424"/>
      <c r="AP89" s="425"/>
    </row>
    <row r="90" spans="1:42" ht="21" customHeight="1">
      <c r="A90" s="468" t="s">
        <v>21</v>
      </c>
      <c r="B90" s="469"/>
      <c r="C90" s="490" t="s">
        <v>37</v>
      </c>
      <c r="D90" s="491"/>
      <c r="E90" s="491"/>
      <c r="F90" s="491"/>
      <c r="G90" s="491"/>
      <c r="H90" s="491"/>
      <c r="I90" s="491"/>
      <c r="J90" s="496"/>
      <c r="K90" s="490" t="s">
        <v>32</v>
      </c>
      <c r="L90" s="491"/>
      <c r="M90" s="491"/>
      <c r="N90" s="496"/>
      <c r="O90" s="662" t="s">
        <v>245</v>
      </c>
      <c r="P90" s="663"/>
      <c r="Q90" s="663"/>
      <c r="R90" s="663"/>
      <c r="S90" s="663"/>
      <c r="T90" s="663"/>
      <c r="U90" s="664"/>
      <c r="V90" s="427"/>
      <c r="W90" s="427"/>
      <c r="X90" s="427"/>
      <c r="Y90" s="427"/>
      <c r="Z90" s="428"/>
      <c r="AA90" s="420"/>
      <c r="AB90" s="421"/>
      <c r="AC90" s="422"/>
      <c r="AD90" s="423"/>
      <c r="AE90" s="424"/>
      <c r="AF90" s="424"/>
      <c r="AG90" s="424"/>
      <c r="AH90" s="424"/>
      <c r="AI90" s="424"/>
      <c r="AJ90" s="424"/>
      <c r="AK90" s="424"/>
      <c r="AL90" s="424"/>
      <c r="AM90" s="424"/>
      <c r="AN90" s="424"/>
      <c r="AO90" s="424"/>
      <c r="AP90" s="425"/>
    </row>
    <row r="91" spans="1:42" ht="21" customHeight="1" thickBot="1">
      <c r="A91" s="470"/>
      <c r="B91" s="471"/>
      <c r="C91" s="493"/>
      <c r="D91" s="494"/>
      <c r="E91" s="494"/>
      <c r="F91" s="494"/>
      <c r="G91" s="494"/>
      <c r="H91" s="494"/>
      <c r="I91" s="494"/>
      <c r="J91" s="497"/>
      <c r="K91" s="493"/>
      <c r="L91" s="494"/>
      <c r="M91" s="494"/>
      <c r="N91" s="497"/>
      <c r="O91" s="665"/>
      <c r="P91" s="666"/>
      <c r="Q91" s="666"/>
      <c r="R91" s="666"/>
      <c r="S91" s="666"/>
      <c r="T91" s="666"/>
      <c r="U91" s="667"/>
      <c r="V91" s="427" t="s">
        <v>138</v>
      </c>
      <c r="W91" s="427"/>
      <c r="X91" s="427"/>
      <c r="Y91" s="427"/>
      <c r="Z91" s="428"/>
      <c r="AA91" s="420"/>
      <c r="AB91" s="421"/>
      <c r="AC91" s="422"/>
      <c r="AD91" s="423"/>
      <c r="AE91" s="424"/>
      <c r="AF91" s="424"/>
      <c r="AG91" s="424"/>
      <c r="AH91" s="424"/>
      <c r="AI91" s="424"/>
      <c r="AJ91" s="424"/>
      <c r="AK91" s="424"/>
      <c r="AL91" s="424"/>
      <c r="AM91" s="424"/>
      <c r="AN91" s="424"/>
      <c r="AO91" s="424"/>
      <c r="AP91" s="425"/>
    </row>
    <row r="92" spans="1:42" ht="24" customHeight="1">
      <c r="A92" s="387"/>
      <c r="B92" s="388"/>
      <c r="C92" s="390"/>
      <c r="D92" s="390"/>
      <c r="E92" s="390"/>
      <c r="F92" s="390"/>
      <c r="G92" s="390"/>
      <c r="H92" s="390"/>
      <c r="I92" s="390"/>
      <c r="J92" s="390"/>
      <c r="K92" s="395"/>
      <c r="L92" s="395"/>
      <c r="M92" s="395"/>
      <c r="N92" s="395"/>
      <c r="O92" s="396"/>
      <c r="P92" s="385"/>
      <c r="Q92" s="385"/>
      <c r="R92" s="385"/>
      <c r="S92" s="385"/>
      <c r="T92" s="385"/>
      <c r="U92" s="386"/>
      <c r="V92" s="426"/>
      <c r="W92" s="427"/>
      <c r="X92" s="427"/>
      <c r="Y92" s="427"/>
      <c r="Z92" s="428"/>
      <c r="AA92" s="420"/>
      <c r="AB92" s="421"/>
      <c r="AC92" s="422"/>
      <c r="AD92" s="423"/>
      <c r="AE92" s="424"/>
      <c r="AF92" s="424"/>
      <c r="AG92" s="424"/>
      <c r="AH92" s="424"/>
      <c r="AI92" s="424"/>
      <c r="AJ92" s="424"/>
      <c r="AK92" s="424"/>
      <c r="AL92" s="424"/>
      <c r="AM92" s="424"/>
      <c r="AN92" s="424"/>
      <c r="AO92" s="424"/>
      <c r="AP92" s="425"/>
    </row>
    <row r="93" spans="1:42" ht="23" customHeight="1">
      <c r="A93" s="387"/>
      <c r="B93" s="388"/>
      <c r="C93" s="389"/>
      <c r="D93" s="389"/>
      <c r="E93" s="389"/>
      <c r="F93" s="389"/>
      <c r="G93" s="389"/>
      <c r="H93" s="389"/>
      <c r="I93" s="389"/>
      <c r="J93" s="389"/>
      <c r="K93" s="384"/>
      <c r="L93" s="384"/>
      <c r="M93" s="384"/>
      <c r="N93" s="384"/>
      <c r="O93" s="385"/>
      <c r="P93" s="385"/>
      <c r="Q93" s="385"/>
      <c r="R93" s="385"/>
      <c r="S93" s="385"/>
      <c r="T93" s="385"/>
      <c r="U93" s="386"/>
      <c r="V93" s="426" t="s">
        <v>38</v>
      </c>
      <c r="W93" s="427"/>
      <c r="X93" s="427"/>
      <c r="Y93" s="427"/>
      <c r="Z93" s="428"/>
      <c r="AA93" s="420"/>
      <c r="AB93" s="421"/>
      <c r="AC93" s="422"/>
      <c r="AD93" s="429"/>
      <c r="AE93" s="430"/>
      <c r="AF93" s="430"/>
      <c r="AG93" s="430"/>
      <c r="AH93" s="430"/>
      <c r="AI93" s="430"/>
      <c r="AJ93" s="430"/>
      <c r="AK93" s="430"/>
      <c r="AL93" s="430"/>
      <c r="AM93" s="430"/>
      <c r="AN93" s="430"/>
      <c r="AO93" s="430"/>
      <c r="AP93" s="431"/>
    </row>
    <row r="94" spans="1:42" ht="23" customHeight="1">
      <c r="A94" s="387"/>
      <c r="B94" s="388"/>
      <c r="C94" s="389"/>
      <c r="D94" s="389"/>
      <c r="E94" s="389"/>
      <c r="F94" s="389"/>
      <c r="G94" s="389"/>
      <c r="H94" s="389"/>
      <c r="I94" s="389"/>
      <c r="J94" s="389"/>
      <c r="K94" s="384"/>
      <c r="L94" s="384"/>
      <c r="M94" s="384"/>
      <c r="N94" s="384"/>
      <c r="O94" s="385"/>
      <c r="P94" s="385"/>
      <c r="Q94" s="385"/>
      <c r="R94" s="385"/>
      <c r="S94" s="385"/>
      <c r="T94" s="385"/>
      <c r="U94" s="386"/>
      <c r="V94" s="426"/>
      <c r="W94" s="427"/>
      <c r="X94" s="427"/>
      <c r="Y94" s="427"/>
      <c r="Z94" s="428"/>
      <c r="AA94" s="420"/>
      <c r="AB94" s="421"/>
      <c r="AC94" s="422"/>
      <c r="AD94" s="429"/>
      <c r="AE94" s="430"/>
      <c r="AF94" s="430"/>
      <c r="AG94" s="430"/>
      <c r="AH94" s="430"/>
      <c r="AI94" s="430"/>
      <c r="AJ94" s="430"/>
      <c r="AK94" s="430"/>
      <c r="AL94" s="430"/>
      <c r="AM94" s="430"/>
      <c r="AN94" s="430"/>
      <c r="AO94" s="430"/>
      <c r="AP94" s="431"/>
    </row>
    <row r="95" spans="1:42" ht="23" customHeight="1">
      <c r="A95" s="387"/>
      <c r="B95" s="388"/>
      <c r="C95" s="389"/>
      <c r="D95" s="389"/>
      <c r="E95" s="389"/>
      <c r="F95" s="389"/>
      <c r="G95" s="389"/>
      <c r="H95" s="389"/>
      <c r="I95" s="389"/>
      <c r="J95" s="389"/>
      <c r="K95" s="384"/>
      <c r="L95" s="384"/>
      <c r="M95" s="384"/>
      <c r="N95" s="384"/>
      <c r="O95" s="385"/>
      <c r="P95" s="385"/>
      <c r="Q95" s="385"/>
      <c r="R95" s="385"/>
      <c r="S95" s="385"/>
      <c r="T95" s="385"/>
      <c r="U95" s="386"/>
      <c r="V95" s="426" t="s">
        <v>228</v>
      </c>
      <c r="W95" s="427"/>
      <c r="X95" s="427"/>
      <c r="Y95" s="427"/>
      <c r="Z95" s="428"/>
      <c r="AA95" s="420"/>
      <c r="AB95" s="421"/>
      <c r="AC95" s="422"/>
      <c r="AD95" s="429"/>
      <c r="AE95" s="430"/>
      <c r="AF95" s="430"/>
      <c r="AG95" s="430"/>
      <c r="AH95" s="430"/>
      <c r="AI95" s="430"/>
      <c r="AJ95" s="430"/>
      <c r="AK95" s="430"/>
      <c r="AL95" s="430"/>
      <c r="AM95" s="430"/>
      <c r="AN95" s="430"/>
      <c r="AO95" s="430"/>
      <c r="AP95" s="431"/>
    </row>
    <row r="96" spans="1:42" ht="23" customHeight="1">
      <c r="A96" s="387"/>
      <c r="B96" s="388"/>
      <c r="C96" s="389"/>
      <c r="D96" s="389"/>
      <c r="E96" s="389"/>
      <c r="F96" s="389"/>
      <c r="G96" s="389"/>
      <c r="H96" s="389"/>
      <c r="I96" s="389"/>
      <c r="J96" s="389"/>
      <c r="K96" s="384"/>
      <c r="L96" s="384"/>
      <c r="M96" s="384"/>
      <c r="N96" s="384"/>
      <c r="O96" s="385"/>
      <c r="P96" s="385"/>
      <c r="Q96" s="385"/>
      <c r="R96" s="385"/>
      <c r="S96" s="385"/>
      <c r="T96" s="385"/>
      <c r="U96" s="386"/>
      <c r="V96" s="426"/>
      <c r="W96" s="427"/>
      <c r="X96" s="427"/>
      <c r="Y96" s="427"/>
      <c r="Z96" s="428"/>
      <c r="AA96" s="420"/>
      <c r="AB96" s="421"/>
      <c r="AC96" s="422"/>
      <c r="AD96" s="429"/>
      <c r="AE96" s="430"/>
      <c r="AF96" s="430"/>
      <c r="AG96" s="430"/>
      <c r="AH96" s="430"/>
      <c r="AI96" s="430"/>
      <c r="AJ96" s="430"/>
      <c r="AK96" s="430"/>
      <c r="AL96" s="430"/>
      <c r="AM96" s="430"/>
      <c r="AN96" s="430"/>
      <c r="AO96" s="430"/>
      <c r="AP96" s="431"/>
    </row>
    <row r="97" spans="1:42" ht="21" customHeight="1" thickBot="1">
      <c r="A97" s="643">
        <f>SUM(A92:B96)</f>
        <v>0</v>
      </c>
      <c r="B97" s="467"/>
      <c r="C97" s="498" t="s">
        <v>39</v>
      </c>
      <c r="D97" s="498"/>
      <c r="E97" s="498"/>
      <c r="F97" s="498"/>
      <c r="G97" s="498"/>
      <c r="H97" s="498"/>
      <c r="I97" s="498"/>
      <c r="J97" s="498"/>
      <c r="K97" s="498"/>
      <c r="L97" s="498"/>
      <c r="M97" s="499"/>
      <c r="N97" s="656"/>
      <c r="O97" s="657"/>
      <c r="P97" s="657"/>
      <c r="Q97" s="657"/>
      <c r="R97" s="657"/>
      <c r="S97" s="657"/>
      <c r="T97" s="657"/>
      <c r="U97" s="657"/>
      <c r="V97" s="426" t="s">
        <v>136</v>
      </c>
      <c r="W97" s="427"/>
      <c r="X97" s="427"/>
      <c r="Y97" s="427"/>
      <c r="Z97" s="428"/>
      <c r="AA97" s="420"/>
      <c r="AB97" s="421"/>
      <c r="AC97" s="422"/>
      <c r="AD97" s="650"/>
      <c r="AE97" s="651"/>
      <c r="AF97" s="651"/>
      <c r="AG97" s="651"/>
      <c r="AH97" s="651"/>
      <c r="AI97" s="651"/>
      <c r="AJ97" s="651"/>
      <c r="AK97" s="651"/>
      <c r="AL97" s="651"/>
      <c r="AM97" s="651"/>
      <c r="AN97" s="651"/>
      <c r="AO97" s="651"/>
      <c r="AP97" s="652"/>
    </row>
    <row r="98" spans="1:42" ht="21" customHeight="1">
      <c r="A98" s="644" t="s">
        <v>40</v>
      </c>
      <c r="B98" s="645"/>
      <c r="C98" s="645"/>
      <c r="D98" s="645"/>
      <c r="E98" s="645"/>
      <c r="F98" s="645"/>
      <c r="G98" s="645"/>
      <c r="H98" s="645"/>
      <c r="I98" s="645"/>
      <c r="J98" s="645"/>
      <c r="K98" s="645"/>
      <c r="L98" s="645"/>
      <c r="M98" s="645"/>
      <c r="N98" s="645"/>
      <c r="O98" s="645"/>
      <c r="P98" s="645"/>
      <c r="Q98" s="645"/>
      <c r="R98" s="645"/>
      <c r="S98" s="645"/>
      <c r="T98" s="645"/>
      <c r="U98" s="645"/>
      <c r="V98" s="645"/>
      <c r="W98" s="645"/>
      <c r="X98" s="645"/>
      <c r="Y98" s="645"/>
      <c r="Z98" s="645"/>
      <c r="AA98" s="645"/>
      <c r="AB98" s="645"/>
      <c r="AC98" s="645"/>
      <c r="AD98" s="645"/>
      <c r="AE98" s="645"/>
      <c r="AF98" s="645"/>
      <c r="AG98" s="645"/>
      <c r="AH98" s="645"/>
      <c r="AI98" s="645"/>
      <c r="AJ98" s="645"/>
      <c r="AK98" s="645"/>
      <c r="AL98" s="645"/>
      <c r="AM98" s="645"/>
      <c r="AN98" s="645"/>
      <c r="AO98" s="645"/>
      <c r="AP98" s="646"/>
    </row>
    <row r="99" spans="1:42" ht="21" customHeight="1" thickBot="1">
      <c r="A99" s="647"/>
      <c r="B99" s="648"/>
      <c r="C99" s="648"/>
      <c r="D99" s="648"/>
      <c r="E99" s="648"/>
      <c r="F99" s="648"/>
      <c r="G99" s="648"/>
      <c r="H99" s="648"/>
      <c r="I99" s="648"/>
      <c r="J99" s="648"/>
      <c r="K99" s="648"/>
      <c r="L99" s="648"/>
      <c r="M99" s="648"/>
      <c r="N99" s="648"/>
      <c r="O99" s="648"/>
      <c r="P99" s="648"/>
      <c r="Q99" s="648"/>
      <c r="R99" s="648"/>
      <c r="S99" s="648"/>
      <c r="T99" s="648"/>
      <c r="U99" s="648"/>
      <c r="V99" s="648"/>
      <c r="W99" s="648"/>
      <c r="X99" s="648"/>
      <c r="Y99" s="648"/>
      <c r="Z99" s="648"/>
      <c r="AA99" s="648"/>
      <c r="AB99" s="648"/>
      <c r="AC99" s="648"/>
      <c r="AD99" s="648"/>
      <c r="AE99" s="648"/>
      <c r="AF99" s="648"/>
      <c r="AG99" s="648"/>
      <c r="AH99" s="648"/>
      <c r="AI99" s="648"/>
      <c r="AJ99" s="648"/>
      <c r="AK99" s="648"/>
      <c r="AL99" s="648"/>
      <c r="AM99" s="648"/>
      <c r="AN99" s="648"/>
      <c r="AO99" s="648"/>
      <c r="AP99" s="649"/>
    </row>
    <row r="100" spans="1:42" s="258" customFormat="1" ht="34" customHeight="1" thickBot="1">
      <c r="A100" s="502" t="s">
        <v>289</v>
      </c>
      <c r="B100" s="503"/>
      <c r="C100" s="503"/>
      <c r="D100" s="503"/>
      <c r="E100" s="503"/>
      <c r="F100" s="503"/>
      <c r="G100" s="503"/>
      <c r="H100" s="503"/>
      <c r="I100" s="503"/>
      <c r="J100" s="503"/>
      <c r="K100" s="503"/>
      <c r="L100" s="503"/>
      <c r="M100" s="503"/>
      <c r="N100" s="503"/>
      <c r="O100" s="503"/>
      <c r="P100" s="503"/>
      <c r="Q100" s="503"/>
      <c r="R100" s="503"/>
      <c r="S100" s="503"/>
      <c r="T100" s="503"/>
      <c r="U100" s="503"/>
      <c r="V100" s="655" t="s">
        <v>285</v>
      </c>
      <c r="W100" s="655"/>
      <c r="X100" s="655"/>
      <c r="Y100" s="655"/>
      <c r="Z100" s="655"/>
      <c r="AA100" s="655"/>
      <c r="AB100" s="655"/>
      <c r="AC100" s="655"/>
      <c r="AD100" s="655"/>
      <c r="AE100" s="653" t="s">
        <v>290</v>
      </c>
      <c r="AF100" s="653"/>
      <c r="AG100" s="653"/>
      <c r="AH100" s="653"/>
      <c r="AI100" s="653"/>
      <c r="AJ100" s="653"/>
      <c r="AK100" s="653"/>
      <c r="AL100" s="653"/>
      <c r="AM100" s="653"/>
      <c r="AN100" s="653"/>
      <c r="AO100" s="653"/>
      <c r="AP100" s="654"/>
    </row>
    <row r="101" spans="1:42" ht="21" customHeight="1" thickBot="1">
      <c r="A101" s="415" t="s">
        <v>14</v>
      </c>
      <c r="B101" s="416"/>
      <c r="C101" s="416"/>
      <c r="D101" s="416"/>
      <c r="E101" s="417" t="s">
        <v>15</v>
      </c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8"/>
      <c r="W101" s="416" t="s">
        <v>16</v>
      </c>
      <c r="X101" s="416"/>
      <c r="Y101" s="416"/>
      <c r="Z101" s="416"/>
      <c r="AA101" s="416"/>
      <c r="AB101" s="416"/>
      <c r="AC101" s="416"/>
      <c r="AD101" s="418"/>
      <c r="AE101" s="417" t="s">
        <v>17</v>
      </c>
      <c r="AF101" s="418"/>
      <c r="AG101" s="417" t="s">
        <v>18</v>
      </c>
      <c r="AH101" s="418"/>
      <c r="AI101" s="416" t="s">
        <v>19</v>
      </c>
      <c r="AJ101" s="416"/>
      <c r="AK101" s="416"/>
      <c r="AL101" s="416"/>
      <c r="AM101" s="416"/>
      <c r="AN101" s="416"/>
      <c r="AO101" s="416"/>
      <c r="AP101" s="419"/>
    </row>
    <row r="102" spans="1:42" s="258" customFormat="1" ht="28" customHeight="1">
      <c r="A102" s="400"/>
      <c r="B102" s="401"/>
      <c r="C102" s="401"/>
      <c r="D102" s="401"/>
      <c r="E102" s="407" t="str">
        <f>IFERROR(INDEX(Scenes!B:B,MATCH((A102*1),Scenes!A:A,0)),"")</f>
        <v/>
      </c>
      <c r="F102" s="407"/>
      <c r="G102" s="407"/>
      <c r="H102" s="407"/>
      <c r="I102" s="407"/>
      <c r="J102" s="407"/>
      <c r="K102" s="407"/>
      <c r="L102" s="407"/>
      <c r="M102" s="407"/>
      <c r="N102" s="407"/>
      <c r="O102" s="407"/>
      <c r="P102" s="407"/>
      <c r="Q102" s="407"/>
      <c r="R102" s="407"/>
      <c r="S102" s="407"/>
      <c r="T102" s="407"/>
      <c r="U102" s="407"/>
      <c r="V102" s="407"/>
      <c r="W102" s="402" t="str">
        <f>IFERROR(INDEX(Scenes!F:F,MATCH((A102*1),Scenes!A:A,0)),"-")</f>
        <v>-</v>
      </c>
      <c r="X102" s="402"/>
      <c r="Y102" s="402"/>
      <c r="Z102" s="402"/>
      <c r="AA102" s="402"/>
      <c r="AB102" s="402"/>
      <c r="AC102" s="402"/>
      <c r="AD102" s="402"/>
      <c r="AE102" s="403" t="str">
        <f>IFERROR(INDEX(Scenes!D:D,MATCH(A102*1,Scenes!A:A,0)),"")</f>
        <v/>
      </c>
      <c r="AF102" s="403"/>
      <c r="AG102" s="404" t="str">
        <f>IFERROR(INDEX(Scenes!E:E,MATCH((A102*1),Scenes!A:A,0)),"")</f>
        <v/>
      </c>
      <c r="AH102" s="404"/>
      <c r="AI102" s="397"/>
      <c r="AJ102" s="398"/>
      <c r="AK102" s="398"/>
      <c r="AL102" s="398"/>
      <c r="AM102" s="398"/>
      <c r="AN102" s="398"/>
      <c r="AO102" s="398"/>
      <c r="AP102" s="399"/>
    </row>
    <row r="103" spans="1:42" s="258" customFormat="1" ht="52" customHeight="1">
      <c r="A103" s="400"/>
      <c r="B103" s="401"/>
      <c r="C103" s="401"/>
      <c r="D103" s="401"/>
      <c r="E103" s="405" t="str">
        <f>IFERROR(INDEX(Scenes!C:C,MATCH((A102*1),Scenes!A:A,0)),"-")</f>
        <v>-</v>
      </c>
      <c r="F103" s="406"/>
      <c r="G103" s="406"/>
      <c r="H103" s="406"/>
      <c r="I103" s="406"/>
      <c r="J103" s="406"/>
      <c r="K103" s="406"/>
      <c r="L103" s="406"/>
      <c r="M103" s="406"/>
      <c r="N103" s="406"/>
      <c r="O103" s="406"/>
      <c r="P103" s="406"/>
      <c r="Q103" s="406"/>
      <c r="R103" s="406"/>
      <c r="S103" s="406"/>
      <c r="T103" s="406"/>
      <c r="U103" s="406"/>
      <c r="V103" s="406"/>
      <c r="W103" s="402"/>
      <c r="X103" s="402"/>
      <c r="Y103" s="402"/>
      <c r="Z103" s="402"/>
      <c r="AA103" s="402"/>
      <c r="AB103" s="402"/>
      <c r="AC103" s="402"/>
      <c r="AD103" s="402"/>
      <c r="AE103" s="403"/>
      <c r="AF103" s="403"/>
      <c r="AG103" s="404"/>
      <c r="AH103" s="404"/>
      <c r="AI103" s="397"/>
      <c r="AJ103" s="398"/>
      <c r="AK103" s="398"/>
      <c r="AL103" s="398"/>
      <c r="AM103" s="398"/>
      <c r="AN103" s="398"/>
      <c r="AO103" s="398"/>
      <c r="AP103" s="399"/>
    </row>
    <row r="104" spans="1:42" s="258" customFormat="1" ht="23">
      <c r="A104" s="400"/>
      <c r="B104" s="401"/>
      <c r="C104" s="401"/>
      <c r="D104" s="401"/>
      <c r="E104" s="407" t="str">
        <f>IFERROR(INDEX(Scenes!B:B,MATCH((A104*1),Scenes!A:A,0)),"")</f>
        <v/>
      </c>
      <c r="F104" s="407"/>
      <c r="G104" s="407"/>
      <c r="H104" s="407"/>
      <c r="I104" s="407"/>
      <c r="J104" s="407"/>
      <c r="K104" s="407"/>
      <c r="L104" s="407"/>
      <c r="M104" s="407"/>
      <c r="N104" s="407"/>
      <c r="O104" s="407"/>
      <c r="P104" s="407"/>
      <c r="Q104" s="407"/>
      <c r="R104" s="407"/>
      <c r="S104" s="407"/>
      <c r="T104" s="407"/>
      <c r="U104" s="407"/>
      <c r="V104" s="407"/>
      <c r="W104" s="402" t="str">
        <f>IFERROR(INDEX(Scenes!F:F,MATCH((A104*1),Scenes!A:A,0)),"-")</f>
        <v>-</v>
      </c>
      <c r="X104" s="402"/>
      <c r="Y104" s="402"/>
      <c r="Z104" s="402"/>
      <c r="AA104" s="402"/>
      <c r="AB104" s="402"/>
      <c r="AC104" s="402"/>
      <c r="AD104" s="402"/>
      <c r="AE104" s="403" t="str">
        <f>IFERROR(INDEX(Scenes!D:D,MATCH(A104*1,Scenes!A:A,0)),"")</f>
        <v/>
      </c>
      <c r="AF104" s="403"/>
      <c r="AG104" s="404" t="str">
        <f>IFERROR(INDEX(Scenes!E:E,MATCH((A104*1),Scenes!A:A,0)),"")</f>
        <v/>
      </c>
      <c r="AH104" s="404"/>
      <c r="AI104" s="397"/>
      <c r="AJ104" s="398"/>
      <c r="AK104" s="398"/>
      <c r="AL104" s="398"/>
      <c r="AM104" s="398"/>
      <c r="AN104" s="398"/>
      <c r="AO104" s="398"/>
      <c r="AP104" s="399"/>
    </row>
    <row r="105" spans="1:42" s="258" customFormat="1" ht="52" customHeight="1">
      <c r="A105" s="400"/>
      <c r="B105" s="401"/>
      <c r="C105" s="401"/>
      <c r="D105" s="401"/>
      <c r="E105" s="405" t="str">
        <f>IFERROR(INDEX(Scenes!C:C,MATCH((A104*1),Scenes!A:A,0)),"-")</f>
        <v>-</v>
      </c>
      <c r="F105" s="406"/>
      <c r="G105" s="406"/>
      <c r="H105" s="406"/>
      <c r="I105" s="406"/>
      <c r="J105" s="406"/>
      <c r="K105" s="406"/>
      <c r="L105" s="406"/>
      <c r="M105" s="406"/>
      <c r="N105" s="406"/>
      <c r="O105" s="406"/>
      <c r="P105" s="406"/>
      <c r="Q105" s="406"/>
      <c r="R105" s="406"/>
      <c r="S105" s="406"/>
      <c r="T105" s="406"/>
      <c r="U105" s="406"/>
      <c r="V105" s="406"/>
      <c r="W105" s="402"/>
      <c r="X105" s="402"/>
      <c r="Y105" s="402"/>
      <c r="Z105" s="402"/>
      <c r="AA105" s="402"/>
      <c r="AB105" s="402"/>
      <c r="AC105" s="402"/>
      <c r="AD105" s="402"/>
      <c r="AE105" s="403"/>
      <c r="AF105" s="403"/>
      <c r="AG105" s="404"/>
      <c r="AH105" s="404"/>
      <c r="AI105" s="397"/>
      <c r="AJ105" s="398"/>
      <c r="AK105" s="398"/>
      <c r="AL105" s="398"/>
      <c r="AM105" s="398"/>
      <c r="AN105" s="398"/>
      <c r="AO105" s="398"/>
      <c r="AP105" s="399"/>
    </row>
    <row r="106" spans="1:42" s="258" customFormat="1" ht="23">
      <c r="A106" s="400"/>
      <c r="B106" s="401"/>
      <c r="C106" s="401"/>
      <c r="D106" s="401"/>
      <c r="E106" s="407" t="str">
        <f>IFERROR(INDEX(Scenes!B:B,MATCH((A106*1),Scenes!A:A,0)),"")</f>
        <v/>
      </c>
      <c r="F106" s="407"/>
      <c r="G106" s="407"/>
      <c r="H106" s="407"/>
      <c r="I106" s="407"/>
      <c r="J106" s="407"/>
      <c r="K106" s="407"/>
      <c r="L106" s="407"/>
      <c r="M106" s="407"/>
      <c r="N106" s="407"/>
      <c r="O106" s="407"/>
      <c r="P106" s="407"/>
      <c r="Q106" s="407"/>
      <c r="R106" s="407"/>
      <c r="S106" s="407"/>
      <c r="T106" s="407"/>
      <c r="U106" s="407"/>
      <c r="V106" s="407"/>
      <c r="W106" s="402" t="str">
        <f>IFERROR(INDEX(Scenes!F:F,MATCH((A106*1),Scenes!A:A,0)),"-")</f>
        <v>-</v>
      </c>
      <c r="X106" s="402"/>
      <c r="Y106" s="402"/>
      <c r="Z106" s="402"/>
      <c r="AA106" s="402"/>
      <c r="AB106" s="402"/>
      <c r="AC106" s="402"/>
      <c r="AD106" s="402"/>
      <c r="AE106" s="403" t="str">
        <f>IFERROR(INDEX(Scenes!D:D,MATCH(A106*1,Scenes!A:A,0)),"")</f>
        <v/>
      </c>
      <c r="AF106" s="403"/>
      <c r="AG106" s="404" t="str">
        <f>IFERROR(INDEX(Scenes!E:E,MATCH((A106*1),Scenes!A:A,0)),"")</f>
        <v/>
      </c>
      <c r="AH106" s="404"/>
      <c r="AI106" s="397"/>
      <c r="AJ106" s="398"/>
      <c r="AK106" s="398"/>
      <c r="AL106" s="398"/>
      <c r="AM106" s="398"/>
      <c r="AN106" s="398"/>
      <c r="AO106" s="398"/>
      <c r="AP106" s="399"/>
    </row>
    <row r="107" spans="1:42" s="258" customFormat="1" ht="52" customHeight="1">
      <c r="A107" s="400"/>
      <c r="B107" s="401"/>
      <c r="C107" s="401"/>
      <c r="D107" s="401"/>
      <c r="E107" s="405" t="str">
        <f>IFERROR(INDEX(Scenes!C:C,MATCH((A106*1),Scenes!A:A,0)),"-")</f>
        <v>-</v>
      </c>
      <c r="F107" s="406"/>
      <c r="G107" s="406"/>
      <c r="H107" s="406"/>
      <c r="I107" s="406"/>
      <c r="J107" s="406"/>
      <c r="K107" s="406"/>
      <c r="L107" s="406"/>
      <c r="M107" s="406"/>
      <c r="N107" s="406"/>
      <c r="O107" s="406"/>
      <c r="P107" s="406"/>
      <c r="Q107" s="406"/>
      <c r="R107" s="406"/>
      <c r="S107" s="406"/>
      <c r="T107" s="406"/>
      <c r="U107" s="406"/>
      <c r="V107" s="406"/>
      <c r="W107" s="402"/>
      <c r="X107" s="402"/>
      <c r="Y107" s="402"/>
      <c r="Z107" s="402"/>
      <c r="AA107" s="402"/>
      <c r="AB107" s="402"/>
      <c r="AC107" s="402"/>
      <c r="AD107" s="402"/>
      <c r="AE107" s="403"/>
      <c r="AF107" s="403"/>
      <c r="AG107" s="404"/>
      <c r="AH107" s="404"/>
      <c r="AI107" s="397"/>
      <c r="AJ107" s="398"/>
      <c r="AK107" s="398"/>
      <c r="AL107" s="398"/>
      <c r="AM107" s="398"/>
      <c r="AN107" s="398"/>
      <c r="AO107" s="398"/>
      <c r="AP107" s="399"/>
    </row>
    <row r="108" spans="1:42" s="258" customFormat="1" ht="23">
      <c r="A108" s="400"/>
      <c r="B108" s="401"/>
      <c r="C108" s="401"/>
      <c r="D108" s="401"/>
      <c r="E108" s="407" t="str">
        <f>IFERROR(INDEX(Scenes!B:B,MATCH((A108*1),Scenes!A:A,0)),"")</f>
        <v/>
      </c>
      <c r="F108" s="407"/>
      <c r="G108" s="407"/>
      <c r="H108" s="407"/>
      <c r="I108" s="407"/>
      <c r="J108" s="407"/>
      <c r="K108" s="407"/>
      <c r="L108" s="407"/>
      <c r="M108" s="407"/>
      <c r="N108" s="407"/>
      <c r="O108" s="407"/>
      <c r="P108" s="407"/>
      <c r="Q108" s="407"/>
      <c r="R108" s="407"/>
      <c r="S108" s="407"/>
      <c r="T108" s="407"/>
      <c r="U108" s="407"/>
      <c r="V108" s="407"/>
      <c r="W108" s="402" t="str">
        <f>IFERROR(INDEX(Scenes!F:F,MATCH((A108*1),Scenes!A:A,0)),"-")</f>
        <v>-</v>
      </c>
      <c r="X108" s="402"/>
      <c r="Y108" s="402"/>
      <c r="Z108" s="402"/>
      <c r="AA108" s="402"/>
      <c r="AB108" s="402"/>
      <c r="AC108" s="402"/>
      <c r="AD108" s="402"/>
      <c r="AE108" s="403" t="str">
        <f>IFERROR(INDEX(Scenes!D:D,MATCH(A108*1,Scenes!A:A,0)),"")</f>
        <v/>
      </c>
      <c r="AF108" s="403"/>
      <c r="AG108" s="404" t="str">
        <f>IFERROR(INDEX(Scenes!E:E,MATCH((A108*1),Scenes!A:A,0)),"")</f>
        <v/>
      </c>
      <c r="AH108" s="404"/>
      <c r="AI108" s="397"/>
      <c r="AJ108" s="398"/>
      <c r="AK108" s="398"/>
      <c r="AL108" s="398"/>
      <c r="AM108" s="398"/>
      <c r="AN108" s="398"/>
      <c r="AO108" s="398"/>
      <c r="AP108" s="399"/>
    </row>
    <row r="109" spans="1:42" s="258" customFormat="1" ht="52" customHeight="1">
      <c r="A109" s="400"/>
      <c r="B109" s="401"/>
      <c r="C109" s="401"/>
      <c r="D109" s="401"/>
      <c r="E109" s="405" t="str">
        <f>IFERROR(INDEX(Scenes!C:C,MATCH((A108*1),Scenes!A:A,0)),"-")</f>
        <v>-</v>
      </c>
      <c r="F109" s="406"/>
      <c r="G109" s="406"/>
      <c r="H109" s="406"/>
      <c r="I109" s="406"/>
      <c r="J109" s="406"/>
      <c r="K109" s="406"/>
      <c r="L109" s="406"/>
      <c r="M109" s="406"/>
      <c r="N109" s="406"/>
      <c r="O109" s="406"/>
      <c r="P109" s="406"/>
      <c r="Q109" s="406"/>
      <c r="R109" s="406"/>
      <c r="S109" s="406"/>
      <c r="T109" s="406"/>
      <c r="U109" s="406"/>
      <c r="V109" s="406"/>
      <c r="W109" s="402"/>
      <c r="X109" s="402"/>
      <c r="Y109" s="402"/>
      <c r="Z109" s="402"/>
      <c r="AA109" s="402"/>
      <c r="AB109" s="402"/>
      <c r="AC109" s="402"/>
      <c r="AD109" s="402"/>
      <c r="AE109" s="403"/>
      <c r="AF109" s="403"/>
      <c r="AG109" s="404"/>
      <c r="AH109" s="404"/>
      <c r="AI109" s="397"/>
      <c r="AJ109" s="398"/>
      <c r="AK109" s="398"/>
      <c r="AL109" s="398"/>
      <c r="AM109" s="398"/>
      <c r="AN109" s="398"/>
      <c r="AO109" s="398"/>
      <c r="AP109" s="399"/>
    </row>
    <row r="110" spans="1:42" s="258" customFormat="1" ht="23">
      <c r="A110" s="400"/>
      <c r="B110" s="401"/>
      <c r="C110" s="401"/>
      <c r="D110" s="401"/>
      <c r="E110" s="407" t="str">
        <f>IFERROR(INDEX(Scenes!B:B,MATCH((A110*1),Scenes!A:A,0)),"")</f>
        <v/>
      </c>
      <c r="F110" s="407"/>
      <c r="G110" s="407"/>
      <c r="H110" s="407"/>
      <c r="I110" s="407"/>
      <c r="J110" s="407"/>
      <c r="K110" s="407"/>
      <c r="L110" s="407"/>
      <c r="M110" s="407"/>
      <c r="N110" s="407"/>
      <c r="O110" s="407"/>
      <c r="P110" s="407"/>
      <c r="Q110" s="407"/>
      <c r="R110" s="407"/>
      <c r="S110" s="407"/>
      <c r="T110" s="407"/>
      <c r="U110" s="407"/>
      <c r="V110" s="407"/>
      <c r="W110" s="402" t="str">
        <f>IFERROR(INDEX(Scenes!F:F,MATCH((A110*1),Scenes!A:A,0)),"-")</f>
        <v>-</v>
      </c>
      <c r="X110" s="402"/>
      <c r="Y110" s="402"/>
      <c r="Z110" s="402"/>
      <c r="AA110" s="402"/>
      <c r="AB110" s="402"/>
      <c r="AC110" s="402"/>
      <c r="AD110" s="402"/>
      <c r="AE110" s="403" t="str">
        <f>IFERROR(INDEX(Scenes!D:D,MATCH(A110*1,Scenes!A:A,0)),"")</f>
        <v/>
      </c>
      <c r="AF110" s="403"/>
      <c r="AG110" s="404" t="str">
        <f>IFERROR(INDEX(Scenes!E:E,MATCH((A110*1),Scenes!A:A,0)),"")</f>
        <v/>
      </c>
      <c r="AH110" s="404"/>
      <c r="AI110" s="397"/>
      <c r="AJ110" s="398"/>
      <c r="AK110" s="398"/>
      <c r="AL110" s="398"/>
      <c r="AM110" s="398"/>
      <c r="AN110" s="398"/>
      <c r="AO110" s="398"/>
      <c r="AP110" s="399"/>
    </row>
    <row r="111" spans="1:42" s="258" customFormat="1" ht="52" customHeight="1">
      <c r="A111" s="400"/>
      <c r="B111" s="401"/>
      <c r="C111" s="401"/>
      <c r="D111" s="401"/>
      <c r="E111" s="405" t="str">
        <f>IFERROR(INDEX(Scenes!C:C,MATCH((A110*1),Scenes!A:A,0)),"-")</f>
        <v>-</v>
      </c>
      <c r="F111" s="406"/>
      <c r="G111" s="406"/>
      <c r="H111" s="406"/>
      <c r="I111" s="406"/>
      <c r="J111" s="406"/>
      <c r="K111" s="406"/>
      <c r="L111" s="406"/>
      <c r="M111" s="406"/>
      <c r="N111" s="406"/>
      <c r="O111" s="406"/>
      <c r="P111" s="406"/>
      <c r="Q111" s="406"/>
      <c r="R111" s="406"/>
      <c r="S111" s="406"/>
      <c r="T111" s="406"/>
      <c r="U111" s="406"/>
      <c r="V111" s="406"/>
      <c r="W111" s="402"/>
      <c r="X111" s="402"/>
      <c r="Y111" s="402"/>
      <c r="Z111" s="402"/>
      <c r="AA111" s="402"/>
      <c r="AB111" s="402"/>
      <c r="AC111" s="402"/>
      <c r="AD111" s="402"/>
      <c r="AE111" s="403"/>
      <c r="AF111" s="403"/>
      <c r="AG111" s="404"/>
      <c r="AH111" s="404"/>
      <c r="AI111" s="397"/>
      <c r="AJ111" s="398"/>
      <c r="AK111" s="398"/>
      <c r="AL111" s="398"/>
      <c r="AM111" s="398"/>
      <c r="AN111" s="398"/>
      <c r="AO111" s="398"/>
      <c r="AP111" s="399"/>
    </row>
    <row r="112" spans="1:42" ht="22" customHeight="1" thickBot="1">
      <c r="A112" s="211"/>
      <c r="B112" s="212"/>
      <c r="C112" s="213"/>
      <c r="D112" s="214"/>
      <c r="E112" s="215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7"/>
      <c r="X112" s="218"/>
      <c r="Y112" s="218"/>
      <c r="Z112" s="218"/>
      <c r="AA112" s="218"/>
      <c r="AB112" s="218"/>
      <c r="AC112" s="218"/>
      <c r="AD112" s="219"/>
      <c r="AE112" s="408" t="s">
        <v>20</v>
      </c>
      <c r="AF112" s="409"/>
      <c r="AG112" s="410">
        <f>SUM(AG102:AH111)</f>
        <v>0</v>
      </c>
      <c r="AH112" s="411"/>
      <c r="AI112" s="220"/>
      <c r="AJ112" s="221"/>
      <c r="AK112" s="221"/>
      <c r="AL112" s="221"/>
      <c r="AM112" s="221"/>
      <c r="AN112" s="221"/>
      <c r="AO112" s="221"/>
      <c r="AP112" s="222"/>
    </row>
    <row r="113" spans="1:42" s="258" customFormat="1" ht="28" customHeight="1" thickBot="1">
      <c r="A113" s="502" t="s">
        <v>289</v>
      </c>
      <c r="B113" s="503"/>
      <c r="C113" s="503"/>
      <c r="D113" s="503"/>
      <c r="E113" s="503"/>
      <c r="F113" s="503"/>
      <c r="G113" s="503"/>
      <c r="H113" s="503"/>
      <c r="I113" s="503"/>
      <c r="J113" s="503"/>
      <c r="K113" s="503"/>
      <c r="L113" s="503"/>
      <c r="M113" s="503"/>
      <c r="N113" s="503"/>
      <c r="O113" s="503"/>
      <c r="P113" s="503"/>
      <c r="Q113" s="503"/>
      <c r="R113" s="503"/>
      <c r="S113" s="503"/>
      <c r="T113" s="503"/>
      <c r="U113" s="503"/>
      <c r="V113" s="655" t="s">
        <v>285</v>
      </c>
      <c r="W113" s="655"/>
      <c r="X113" s="655"/>
      <c r="Y113" s="655"/>
      <c r="Z113" s="655"/>
      <c r="AA113" s="655"/>
      <c r="AB113" s="655"/>
      <c r="AC113" s="655"/>
      <c r="AD113" s="655"/>
      <c r="AE113" s="653" t="s">
        <v>290</v>
      </c>
      <c r="AF113" s="653"/>
      <c r="AG113" s="653"/>
      <c r="AH113" s="653"/>
      <c r="AI113" s="653"/>
      <c r="AJ113" s="653"/>
      <c r="AK113" s="653"/>
      <c r="AL113" s="653"/>
      <c r="AM113" s="653"/>
      <c r="AN113" s="653"/>
      <c r="AO113" s="653"/>
      <c r="AP113" s="654"/>
    </row>
    <row r="114" spans="1:42" ht="21" customHeight="1" thickBot="1">
      <c r="A114" s="415" t="s">
        <v>14</v>
      </c>
      <c r="B114" s="416"/>
      <c r="C114" s="416"/>
      <c r="D114" s="416"/>
      <c r="E114" s="417" t="s">
        <v>15</v>
      </c>
      <c r="F114" s="416"/>
      <c r="G114" s="416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  <c r="T114" s="416"/>
      <c r="U114" s="416"/>
      <c r="V114" s="418"/>
      <c r="W114" s="416" t="s">
        <v>16</v>
      </c>
      <c r="X114" s="416"/>
      <c r="Y114" s="416"/>
      <c r="Z114" s="416"/>
      <c r="AA114" s="416"/>
      <c r="AB114" s="416"/>
      <c r="AC114" s="416"/>
      <c r="AD114" s="418"/>
      <c r="AE114" s="417" t="s">
        <v>17</v>
      </c>
      <c r="AF114" s="418"/>
      <c r="AG114" s="417" t="s">
        <v>18</v>
      </c>
      <c r="AH114" s="418"/>
      <c r="AI114" s="416" t="s">
        <v>19</v>
      </c>
      <c r="AJ114" s="416"/>
      <c r="AK114" s="416"/>
      <c r="AL114" s="416"/>
      <c r="AM114" s="416"/>
      <c r="AN114" s="416"/>
      <c r="AO114" s="416"/>
      <c r="AP114" s="419"/>
    </row>
    <row r="115" spans="1:42" s="258" customFormat="1" ht="28" customHeight="1">
      <c r="A115" s="400"/>
      <c r="B115" s="401"/>
      <c r="C115" s="401"/>
      <c r="D115" s="401"/>
      <c r="E115" s="407" t="str">
        <f>IFERROR(INDEX(Scenes!B:B,MATCH((A115*1),Scenes!A:A,0)),"")</f>
        <v/>
      </c>
      <c r="F115" s="407"/>
      <c r="G115" s="407"/>
      <c r="H115" s="407"/>
      <c r="I115" s="407"/>
      <c r="J115" s="407"/>
      <c r="K115" s="407"/>
      <c r="L115" s="407"/>
      <c r="M115" s="407"/>
      <c r="N115" s="407"/>
      <c r="O115" s="407"/>
      <c r="P115" s="407"/>
      <c r="Q115" s="407"/>
      <c r="R115" s="407"/>
      <c r="S115" s="407"/>
      <c r="T115" s="407"/>
      <c r="U115" s="407"/>
      <c r="V115" s="407"/>
      <c r="W115" s="402" t="str">
        <f>IFERROR(INDEX(Scenes!F:F,MATCH((A115*1),Scenes!A:A,0)),"-")</f>
        <v>-</v>
      </c>
      <c r="X115" s="402"/>
      <c r="Y115" s="402"/>
      <c r="Z115" s="402"/>
      <c r="AA115" s="402"/>
      <c r="AB115" s="402"/>
      <c r="AC115" s="402"/>
      <c r="AD115" s="402"/>
      <c r="AE115" s="403" t="str">
        <f>IFERROR(INDEX(Scenes!D:D,MATCH(A115*1,Scenes!A:A,0)),"")</f>
        <v/>
      </c>
      <c r="AF115" s="403"/>
      <c r="AG115" s="404" t="str">
        <f>IFERROR(INDEX(Scenes!E:E,MATCH((A115*1),Scenes!A:A,0)),"")</f>
        <v/>
      </c>
      <c r="AH115" s="404"/>
      <c r="AI115" s="397"/>
      <c r="AJ115" s="398"/>
      <c r="AK115" s="398"/>
      <c r="AL115" s="398"/>
      <c r="AM115" s="398"/>
      <c r="AN115" s="398"/>
      <c r="AO115" s="398"/>
      <c r="AP115" s="399"/>
    </row>
    <row r="116" spans="1:42" s="258" customFormat="1" ht="52" customHeight="1">
      <c r="A116" s="400"/>
      <c r="B116" s="401"/>
      <c r="C116" s="401"/>
      <c r="D116" s="401"/>
      <c r="E116" s="405" t="str">
        <f>IFERROR(INDEX(Scenes!C:C,MATCH((A115*1),Scenes!A:A,0)),"-")</f>
        <v>-</v>
      </c>
      <c r="F116" s="406"/>
      <c r="G116" s="406"/>
      <c r="H116" s="406"/>
      <c r="I116" s="406"/>
      <c r="J116" s="406"/>
      <c r="K116" s="406"/>
      <c r="L116" s="406"/>
      <c r="M116" s="406"/>
      <c r="N116" s="406"/>
      <c r="O116" s="406"/>
      <c r="P116" s="406"/>
      <c r="Q116" s="406"/>
      <c r="R116" s="406"/>
      <c r="S116" s="406"/>
      <c r="T116" s="406"/>
      <c r="U116" s="406"/>
      <c r="V116" s="406"/>
      <c r="W116" s="402"/>
      <c r="X116" s="402"/>
      <c r="Y116" s="402"/>
      <c r="Z116" s="402"/>
      <c r="AA116" s="402"/>
      <c r="AB116" s="402"/>
      <c r="AC116" s="402"/>
      <c r="AD116" s="402"/>
      <c r="AE116" s="403"/>
      <c r="AF116" s="403"/>
      <c r="AG116" s="404"/>
      <c r="AH116" s="404"/>
      <c r="AI116" s="397"/>
      <c r="AJ116" s="398"/>
      <c r="AK116" s="398"/>
      <c r="AL116" s="398"/>
      <c r="AM116" s="398"/>
      <c r="AN116" s="398"/>
      <c r="AO116" s="398"/>
      <c r="AP116" s="399"/>
    </row>
    <row r="117" spans="1:42" s="258" customFormat="1" ht="23">
      <c r="A117" s="400"/>
      <c r="B117" s="401"/>
      <c r="C117" s="401"/>
      <c r="D117" s="401"/>
      <c r="E117" s="407" t="str">
        <f>IFERROR(INDEX(Scenes!B:B,MATCH((A117*1),Scenes!A:A,0)),"")</f>
        <v/>
      </c>
      <c r="F117" s="407"/>
      <c r="G117" s="407"/>
      <c r="H117" s="407"/>
      <c r="I117" s="407"/>
      <c r="J117" s="407"/>
      <c r="K117" s="407"/>
      <c r="L117" s="407"/>
      <c r="M117" s="407"/>
      <c r="N117" s="407"/>
      <c r="O117" s="407"/>
      <c r="P117" s="407"/>
      <c r="Q117" s="407"/>
      <c r="R117" s="407"/>
      <c r="S117" s="407"/>
      <c r="T117" s="407"/>
      <c r="U117" s="407"/>
      <c r="V117" s="407"/>
      <c r="W117" s="402" t="str">
        <f>IFERROR(INDEX(Scenes!F:F,MATCH((A117*1),Scenes!A:A,0)),"-")</f>
        <v>-</v>
      </c>
      <c r="X117" s="402"/>
      <c r="Y117" s="402"/>
      <c r="Z117" s="402"/>
      <c r="AA117" s="402"/>
      <c r="AB117" s="402"/>
      <c r="AC117" s="402"/>
      <c r="AD117" s="402"/>
      <c r="AE117" s="403" t="str">
        <f>IFERROR(INDEX(Scenes!D:D,MATCH(A117*1,Scenes!A:A,0)),"")</f>
        <v/>
      </c>
      <c r="AF117" s="403"/>
      <c r="AG117" s="404" t="str">
        <f>IFERROR(INDEX(Scenes!E:E,MATCH((A117*1),Scenes!A:A,0)),"")</f>
        <v/>
      </c>
      <c r="AH117" s="404"/>
      <c r="AI117" s="397"/>
      <c r="AJ117" s="398"/>
      <c r="AK117" s="398"/>
      <c r="AL117" s="398"/>
      <c r="AM117" s="398"/>
      <c r="AN117" s="398"/>
      <c r="AO117" s="398"/>
      <c r="AP117" s="399"/>
    </row>
    <row r="118" spans="1:42" s="258" customFormat="1" ht="52" customHeight="1">
      <c r="A118" s="400"/>
      <c r="B118" s="401"/>
      <c r="C118" s="401"/>
      <c r="D118" s="401"/>
      <c r="E118" s="405" t="str">
        <f>IFERROR(INDEX(Scenes!C:C,MATCH((A117*1),Scenes!A:A,0)),"-")</f>
        <v>-</v>
      </c>
      <c r="F118" s="406"/>
      <c r="G118" s="406"/>
      <c r="H118" s="406"/>
      <c r="I118" s="406"/>
      <c r="J118" s="406"/>
      <c r="K118" s="406"/>
      <c r="L118" s="406"/>
      <c r="M118" s="406"/>
      <c r="N118" s="406"/>
      <c r="O118" s="406"/>
      <c r="P118" s="406"/>
      <c r="Q118" s="406"/>
      <c r="R118" s="406"/>
      <c r="S118" s="406"/>
      <c r="T118" s="406"/>
      <c r="U118" s="406"/>
      <c r="V118" s="406"/>
      <c r="W118" s="402"/>
      <c r="X118" s="402"/>
      <c r="Y118" s="402"/>
      <c r="Z118" s="402"/>
      <c r="AA118" s="402"/>
      <c r="AB118" s="402"/>
      <c r="AC118" s="402"/>
      <c r="AD118" s="402"/>
      <c r="AE118" s="403"/>
      <c r="AF118" s="403"/>
      <c r="AG118" s="404"/>
      <c r="AH118" s="404"/>
      <c r="AI118" s="397"/>
      <c r="AJ118" s="398"/>
      <c r="AK118" s="398"/>
      <c r="AL118" s="398"/>
      <c r="AM118" s="398"/>
      <c r="AN118" s="398"/>
      <c r="AO118" s="398"/>
      <c r="AP118" s="399"/>
    </row>
    <row r="119" spans="1:42" s="258" customFormat="1" ht="23">
      <c r="A119" s="400"/>
      <c r="B119" s="401"/>
      <c r="C119" s="401"/>
      <c r="D119" s="401"/>
      <c r="E119" s="407" t="str">
        <f>IFERROR(INDEX(Scenes!B:B,MATCH((A119*1),Scenes!A:A,0)),"")</f>
        <v/>
      </c>
      <c r="F119" s="407"/>
      <c r="G119" s="407"/>
      <c r="H119" s="407"/>
      <c r="I119" s="407"/>
      <c r="J119" s="407"/>
      <c r="K119" s="407"/>
      <c r="L119" s="407"/>
      <c r="M119" s="407"/>
      <c r="N119" s="407"/>
      <c r="O119" s="407"/>
      <c r="P119" s="407"/>
      <c r="Q119" s="407"/>
      <c r="R119" s="407"/>
      <c r="S119" s="407"/>
      <c r="T119" s="407"/>
      <c r="U119" s="407"/>
      <c r="V119" s="407"/>
      <c r="W119" s="402" t="str">
        <f>IFERROR(INDEX(Scenes!F:F,MATCH((A119*1),Scenes!A:A,0)),"-")</f>
        <v>-</v>
      </c>
      <c r="X119" s="402"/>
      <c r="Y119" s="402"/>
      <c r="Z119" s="402"/>
      <c r="AA119" s="402"/>
      <c r="AB119" s="402"/>
      <c r="AC119" s="402"/>
      <c r="AD119" s="402"/>
      <c r="AE119" s="403" t="str">
        <f>IFERROR(INDEX(Scenes!D:D,MATCH(A119*1,Scenes!A:A,0)),"")</f>
        <v/>
      </c>
      <c r="AF119" s="403"/>
      <c r="AG119" s="404" t="str">
        <f>IFERROR(INDEX(Scenes!E:E,MATCH((A119*1),Scenes!A:A,0)),"")</f>
        <v/>
      </c>
      <c r="AH119" s="404"/>
      <c r="AI119" s="397"/>
      <c r="AJ119" s="398"/>
      <c r="AK119" s="398"/>
      <c r="AL119" s="398"/>
      <c r="AM119" s="398"/>
      <c r="AN119" s="398"/>
      <c r="AO119" s="398"/>
      <c r="AP119" s="399"/>
    </row>
    <row r="120" spans="1:42" s="258" customFormat="1" ht="52" customHeight="1">
      <c r="A120" s="400"/>
      <c r="B120" s="401"/>
      <c r="C120" s="401"/>
      <c r="D120" s="401"/>
      <c r="E120" s="405" t="str">
        <f>IFERROR(INDEX(Scenes!C:C,MATCH((A119*1),Scenes!A:A,0)),"-")</f>
        <v>-</v>
      </c>
      <c r="F120" s="406"/>
      <c r="G120" s="406"/>
      <c r="H120" s="406"/>
      <c r="I120" s="406"/>
      <c r="J120" s="406"/>
      <c r="K120" s="406"/>
      <c r="L120" s="406"/>
      <c r="M120" s="406"/>
      <c r="N120" s="406"/>
      <c r="O120" s="406"/>
      <c r="P120" s="406"/>
      <c r="Q120" s="406"/>
      <c r="R120" s="406"/>
      <c r="S120" s="406"/>
      <c r="T120" s="406"/>
      <c r="U120" s="406"/>
      <c r="V120" s="406"/>
      <c r="W120" s="402"/>
      <c r="X120" s="402"/>
      <c r="Y120" s="402"/>
      <c r="Z120" s="402"/>
      <c r="AA120" s="402"/>
      <c r="AB120" s="402"/>
      <c r="AC120" s="402"/>
      <c r="AD120" s="402"/>
      <c r="AE120" s="403"/>
      <c r="AF120" s="403"/>
      <c r="AG120" s="404"/>
      <c r="AH120" s="404"/>
      <c r="AI120" s="397"/>
      <c r="AJ120" s="398"/>
      <c r="AK120" s="398"/>
      <c r="AL120" s="398"/>
      <c r="AM120" s="398"/>
      <c r="AN120" s="398"/>
      <c r="AO120" s="398"/>
      <c r="AP120" s="399"/>
    </row>
    <row r="121" spans="1:42" s="258" customFormat="1" ht="23">
      <c r="A121" s="400"/>
      <c r="B121" s="401"/>
      <c r="C121" s="401"/>
      <c r="D121" s="401"/>
      <c r="E121" s="407" t="str">
        <f>IFERROR(INDEX(Scenes!B:B,MATCH((A121*1),Scenes!A:A,0)),"")</f>
        <v/>
      </c>
      <c r="F121" s="407"/>
      <c r="G121" s="407"/>
      <c r="H121" s="407"/>
      <c r="I121" s="407"/>
      <c r="J121" s="407"/>
      <c r="K121" s="407"/>
      <c r="L121" s="407"/>
      <c r="M121" s="407"/>
      <c r="N121" s="407"/>
      <c r="O121" s="407"/>
      <c r="P121" s="407"/>
      <c r="Q121" s="407"/>
      <c r="R121" s="407"/>
      <c r="S121" s="407"/>
      <c r="T121" s="407"/>
      <c r="U121" s="407"/>
      <c r="V121" s="407"/>
      <c r="W121" s="402" t="str">
        <f>IFERROR(INDEX(Scenes!F:F,MATCH((A121*1),Scenes!A:A,0)),"-")</f>
        <v>-</v>
      </c>
      <c r="X121" s="402"/>
      <c r="Y121" s="402"/>
      <c r="Z121" s="402"/>
      <c r="AA121" s="402"/>
      <c r="AB121" s="402"/>
      <c r="AC121" s="402"/>
      <c r="AD121" s="402"/>
      <c r="AE121" s="403" t="str">
        <f>IFERROR(INDEX(Scenes!D:D,MATCH(A121*1,Scenes!A:A,0)),"")</f>
        <v/>
      </c>
      <c r="AF121" s="403"/>
      <c r="AG121" s="404" t="str">
        <f>IFERROR(INDEX(Scenes!E:E,MATCH((A121*1),Scenes!A:A,0)),"")</f>
        <v/>
      </c>
      <c r="AH121" s="404"/>
      <c r="AI121" s="397"/>
      <c r="AJ121" s="398"/>
      <c r="AK121" s="398"/>
      <c r="AL121" s="398"/>
      <c r="AM121" s="398"/>
      <c r="AN121" s="398"/>
      <c r="AO121" s="398"/>
      <c r="AP121" s="399"/>
    </row>
    <row r="122" spans="1:42" s="258" customFormat="1" ht="52" customHeight="1">
      <c r="A122" s="400"/>
      <c r="B122" s="401"/>
      <c r="C122" s="401"/>
      <c r="D122" s="401"/>
      <c r="E122" s="405" t="str">
        <f>IFERROR(INDEX(Scenes!C:C,MATCH((A121*1),Scenes!A:A,0)),"-")</f>
        <v>-</v>
      </c>
      <c r="F122" s="406"/>
      <c r="G122" s="406"/>
      <c r="H122" s="406"/>
      <c r="I122" s="406"/>
      <c r="J122" s="406"/>
      <c r="K122" s="406"/>
      <c r="L122" s="406"/>
      <c r="M122" s="406"/>
      <c r="N122" s="406"/>
      <c r="O122" s="406"/>
      <c r="P122" s="406"/>
      <c r="Q122" s="406"/>
      <c r="R122" s="406"/>
      <c r="S122" s="406"/>
      <c r="T122" s="406"/>
      <c r="U122" s="406"/>
      <c r="V122" s="406"/>
      <c r="W122" s="402"/>
      <c r="X122" s="402"/>
      <c r="Y122" s="402"/>
      <c r="Z122" s="402"/>
      <c r="AA122" s="402"/>
      <c r="AB122" s="402"/>
      <c r="AC122" s="402"/>
      <c r="AD122" s="402"/>
      <c r="AE122" s="403"/>
      <c r="AF122" s="403"/>
      <c r="AG122" s="404"/>
      <c r="AH122" s="404"/>
      <c r="AI122" s="397"/>
      <c r="AJ122" s="398"/>
      <c r="AK122" s="398"/>
      <c r="AL122" s="398"/>
      <c r="AM122" s="398"/>
      <c r="AN122" s="398"/>
      <c r="AO122" s="398"/>
      <c r="AP122" s="399"/>
    </row>
    <row r="123" spans="1:42" s="258" customFormat="1" ht="23">
      <c r="A123" s="400"/>
      <c r="B123" s="401"/>
      <c r="C123" s="401"/>
      <c r="D123" s="401"/>
      <c r="E123" s="407" t="str">
        <f>IFERROR(INDEX(Scenes!B:B,MATCH((A123*1),Scenes!A:A,0)),"")</f>
        <v/>
      </c>
      <c r="F123" s="407"/>
      <c r="G123" s="407"/>
      <c r="H123" s="407"/>
      <c r="I123" s="407"/>
      <c r="J123" s="407"/>
      <c r="K123" s="407"/>
      <c r="L123" s="407"/>
      <c r="M123" s="407"/>
      <c r="N123" s="407"/>
      <c r="O123" s="407"/>
      <c r="P123" s="407"/>
      <c r="Q123" s="407"/>
      <c r="R123" s="407"/>
      <c r="S123" s="407"/>
      <c r="T123" s="407"/>
      <c r="U123" s="407"/>
      <c r="V123" s="407"/>
      <c r="W123" s="402" t="str">
        <f>IFERROR(INDEX(Scenes!F:F,MATCH((A123*1),Scenes!A:A,0)),"-")</f>
        <v>-</v>
      </c>
      <c r="X123" s="402"/>
      <c r="Y123" s="402"/>
      <c r="Z123" s="402"/>
      <c r="AA123" s="402"/>
      <c r="AB123" s="402"/>
      <c r="AC123" s="402"/>
      <c r="AD123" s="402"/>
      <c r="AE123" s="403" t="str">
        <f>IFERROR(INDEX(Scenes!D:D,MATCH(A123*1,Scenes!A:A,0)),"")</f>
        <v/>
      </c>
      <c r="AF123" s="403"/>
      <c r="AG123" s="404" t="str">
        <f>IFERROR(INDEX(Scenes!E:E,MATCH((A123*1),Scenes!A:A,0)),"")</f>
        <v/>
      </c>
      <c r="AH123" s="404"/>
      <c r="AI123" s="397"/>
      <c r="AJ123" s="398"/>
      <c r="AK123" s="398"/>
      <c r="AL123" s="398"/>
      <c r="AM123" s="398"/>
      <c r="AN123" s="398"/>
      <c r="AO123" s="398"/>
      <c r="AP123" s="399"/>
    </row>
    <row r="124" spans="1:42" s="258" customFormat="1" ht="52" customHeight="1">
      <c r="A124" s="400"/>
      <c r="B124" s="401"/>
      <c r="C124" s="401"/>
      <c r="D124" s="401"/>
      <c r="E124" s="405" t="str">
        <f>IFERROR(INDEX(Scenes!C:C,MATCH((A123*1),Scenes!A:A,0)),"-")</f>
        <v>-</v>
      </c>
      <c r="F124" s="406"/>
      <c r="G124" s="406"/>
      <c r="H124" s="406"/>
      <c r="I124" s="406"/>
      <c r="J124" s="406"/>
      <c r="K124" s="406"/>
      <c r="L124" s="406"/>
      <c r="M124" s="406"/>
      <c r="N124" s="406"/>
      <c r="O124" s="406"/>
      <c r="P124" s="406"/>
      <c r="Q124" s="406"/>
      <c r="R124" s="406"/>
      <c r="S124" s="406"/>
      <c r="T124" s="406"/>
      <c r="U124" s="406"/>
      <c r="V124" s="406"/>
      <c r="W124" s="402"/>
      <c r="X124" s="402"/>
      <c r="Y124" s="402"/>
      <c r="Z124" s="402"/>
      <c r="AA124" s="402"/>
      <c r="AB124" s="402"/>
      <c r="AC124" s="402"/>
      <c r="AD124" s="402"/>
      <c r="AE124" s="403"/>
      <c r="AF124" s="403"/>
      <c r="AG124" s="404"/>
      <c r="AH124" s="404"/>
      <c r="AI124" s="397"/>
      <c r="AJ124" s="398"/>
      <c r="AK124" s="398"/>
      <c r="AL124" s="398"/>
      <c r="AM124" s="398"/>
      <c r="AN124" s="398"/>
      <c r="AO124" s="398"/>
      <c r="AP124" s="399"/>
    </row>
    <row r="125" spans="1:42" ht="22" customHeight="1" thickBot="1">
      <c r="A125" s="211"/>
      <c r="B125" s="212"/>
      <c r="C125" s="213"/>
      <c r="D125" s="214"/>
      <c r="E125" s="215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7"/>
      <c r="X125" s="218"/>
      <c r="Y125" s="218"/>
      <c r="Z125" s="218"/>
      <c r="AA125" s="218"/>
      <c r="AB125" s="218"/>
      <c r="AC125" s="218"/>
      <c r="AD125" s="219"/>
      <c r="AE125" s="408" t="s">
        <v>20</v>
      </c>
      <c r="AF125" s="409"/>
      <c r="AG125" s="410">
        <f>SUM(AG115:AH124)</f>
        <v>0</v>
      </c>
      <c r="AH125" s="411"/>
      <c r="AI125" s="220"/>
      <c r="AJ125" s="221"/>
      <c r="AK125" s="221"/>
      <c r="AL125" s="221"/>
      <c r="AM125" s="221"/>
      <c r="AN125" s="221"/>
      <c r="AO125" s="221"/>
      <c r="AP125" s="222"/>
    </row>
    <row r="126" spans="1:42" ht="21" customHeight="1" thickBot="1">
      <c r="A126" s="612"/>
      <c r="B126" s="613"/>
      <c r="C126" s="613"/>
      <c r="D126" s="613"/>
      <c r="E126" s="613"/>
      <c r="F126" s="613"/>
      <c r="G126" s="613"/>
      <c r="H126" s="613"/>
      <c r="I126" s="613"/>
      <c r="J126" s="613"/>
      <c r="K126" s="613"/>
      <c r="L126" s="613"/>
      <c r="M126" s="613"/>
      <c r="N126" s="613"/>
      <c r="O126" s="613"/>
      <c r="P126" s="613"/>
      <c r="Q126" s="613"/>
      <c r="R126" s="613"/>
      <c r="S126" s="613"/>
      <c r="T126" s="613"/>
      <c r="U126" s="613"/>
      <c r="V126" s="613"/>
      <c r="W126" s="613"/>
      <c r="X126" s="613"/>
      <c r="Y126" s="613"/>
      <c r="Z126" s="613"/>
      <c r="AA126" s="613"/>
      <c r="AB126" s="613"/>
      <c r="AC126" s="613"/>
      <c r="AD126" s="613"/>
      <c r="AE126" s="613"/>
      <c r="AF126" s="613"/>
      <c r="AG126" s="613"/>
      <c r="AH126" s="613"/>
      <c r="AI126" s="613"/>
      <c r="AJ126" s="613"/>
      <c r="AK126" s="613"/>
      <c r="AL126" s="613"/>
      <c r="AM126" s="613"/>
      <c r="AN126" s="613"/>
      <c r="AO126" s="613"/>
      <c r="AP126" s="614"/>
    </row>
    <row r="127" spans="1:42" ht="24" customHeight="1" thickBot="1">
      <c r="A127" s="500"/>
      <c r="B127" s="501"/>
      <c r="C127" s="501"/>
      <c r="D127" s="501"/>
      <c r="E127" s="501"/>
      <c r="F127" s="501"/>
      <c r="G127" s="501"/>
      <c r="H127" s="501"/>
      <c r="I127" s="501"/>
      <c r="J127" s="501"/>
      <c r="K127" s="501"/>
      <c r="L127" s="501"/>
      <c r="M127" s="501"/>
      <c r="N127" s="501"/>
      <c r="O127" s="501"/>
      <c r="P127" s="501"/>
      <c r="Q127" s="501"/>
      <c r="R127" s="501"/>
      <c r="S127" s="501"/>
      <c r="T127" s="505"/>
      <c r="U127" s="505"/>
      <c r="V127" s="505"/>
      <c r="W127" s="505"/>
      <c r="X127" s="505"/>
      <c r="Y127" s="505"/>
      <c r="Z127" s="505"/>
      <c r="AA127" s="505"/>
      <c r="AB127" s="505"/>
      <c r="AC127" s="505"/>
      <c r="AD127" s="505"/>
      <c r="AE127" s="505"/>
      <c r="AF127" s="505"/>
      <c r="AG127" s="505"/>
      <c r="AH127" s="505"/>
      <c r="AI127" s="509"/>
      <c r="AJ127" s="509"/>
      <c r="AK127" s="509"/>
      <c r="AL127" s="509"/>
      <c r="AM127" s="509"/>
      <c r="AN127" s="509"/>
      <c r="AO127" s="509"/>
      <c r="AP127" s="510"/>
    </row>
    <row r="128" spans="1:42" s="52" customFormat="1" ht="26" customHeight="1" thickBot="1">
      <c r="A128" s="502" t="s">
        <v>291</v>
      </c>
      <c r="B128" s="503"/>
      <c r="C128" s="503"/>
      <c r="D128" s="503"/>
      <c r="E128" s="503"/>
      <c r="F128" s="503"/>
      <c r="G128" s="503"/>
      <c r="H128" s="503"/>
      <c r="I128" s="503"/>
      <c r="J128" s="503"/>
      <c r="K128" s="503"/>
      <c r="L128" s="503"/>
      <c r="M128" s="503"/>
      <c r="N128" s="503"/>
      <c r="O128" s="504" t="s">
        <v>292</v>
      </c>
      <c r="P128" s="504"/>
      <c r="Q128" s="504"/>
      <c r="R128" s="504"/>
      <c r="S128" s="504"/>
      <c r="T128" s="504"/>
      <c r="U128" s="504"/>
      <c r="V128" s="504"/>
      <c r="W128" s="504"/>
      <c r="X128" s="504"/>
      <c r="Y128" s="504"/>
      <c r="Z128" s="504"/>
      <c r="AA128" s="504"/>
      <c r="AB128" s="504"/>
      <c r="AC128" s="511" t="s">
        <v>293</v>
      </c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2"/>
    </row>
  </sheetData>
  <mergeCells count="537">
    <mergeCell ref="A50:AP50"/>
    <mergeCell ref="E46:V46"/>
    <mergeCell ref="AC4:AM4"/>
    <mergeCell ref="A32:AP32"/>
    <mergeCell ref="A35:AP35"/>
    <mergeCell ref="A38:AP38"/>
    <mergeCell ref="A41:AP41"/>
    <mergeCell ref="A44:AP44"/>
    <mergeCell ref="A47:AP47"/>
    <mergeCell ref="AD95:AP95"/>
    <mergeCell ref="A83:B83"/>
    <mergeCell ref="E45:V45"/>
    <mergeCell ref="AI36:AP37"/>
    <mergeCell ref="AI39:AP40"/>
    <mergeCell ref="AI42:AP43"/>
    <mergeCell ref="AI45:AP46"/>
    <mergeCell ref="W39:AD40"/>
    <mergeCell ref="AE39:AF40"/>
    <mergeCell ref="AG39:AH40"/>
    <mergeCell ref="E40:V40"/>
    <mergeCell ref="A36:D37"/>
    <mergeCell ref="E36:V36"/>
    <mergeCell ref="W36:AD37"/>
    <mergeCell ref="AE36:AF37"/>
    <mergeCell ref="AG36:AH37"/>
    <mergeCell ref="AD83:AP83"/>
    <mergeCell ref="AD84:AP84"/>
    <mergeCell ref="AA84:AC84"/>
    <mergeCell ref="AD86:AP86"/>
    <mergeCell ref="AD93:AP93"/>
    <mergeCell ref="A68:B68"/>
    <mergeCell ref="C68:J68"/>
    <mergeCell ref="K68:R68"/>
    <mergeCell ref="V92:Z92"/>
    <mergeCell ref="A94:B94"/>
    <mergeCell ref="C94:J94"/>
    <mergeCell ref="V87:Z87"/>
    <mergeCell ref="O2:AB4"/>
    <mergeCell ref="O10:S10"/>
    <mergeCell ref="AC7:AP7"/>
    <mergeCell ref="E30:V30"/>
    <mergeCell ref="E31:V31"/>
    <mergeCell ref="W30:AD31"/>
    <mergeCell ref="AI30:AP31"/>
    <mergeCell ref="AE30:AF31"/>
    <mergeCell ref="AG30:AH31"/>
    <mergeCell ref="A20:AP21"/>
    <mergeCell ref="O23:U28"/>
    <mergeCell ref="A42:D43"/>
    <mergeCell ref="E42:V42"/>
    <mergeCell ref="W42:AD43"/>
    <mergeCell ref="AE42:AF43"/>
    <mergeCell ref="AG42:AH43"/>
    <mergeCell ref="E43:V43"/>
    <mergeCell ref="W45:AD46"/>
    <mergeCell ref="AE45:AF46"/>
    <mergeCell ref="AG45:AH46"/>
    <mergeCell ref="A65:B65"/>
    <mergeCell ref="C65:J65"/>
    <mergeCell ref="AE62:AG62"/>
    <mergeCell ref="AH62:AP62"/>
    <mergeCell ref="C96:J96"/>
    <mergeCell ref="V75:X75"/>
    <mergeCell ref="V76:X76"/>
    <mergeCell ref="A84:B84"/>
    <mergeCell ref="O83:U83"/>
    <mergeCell ref="O84:U84"/>
    <mergeCell ref="K83:N83"/>
    <mergeCell ref="K84:N84"/>
    <mergeCell ref="AA83:AC83"/>
    <mergeCell ref="V84:Z84"/>
    <mergeCell ref="V95:Z95"/>
    <mergeCell ref="AA95:AC95"/>
    <mergeCell ref="A86:B86"/>
    <mergeCell ref="O86:U86"/>
    <mergeCell ref="K86:N86"/>
    <mergeCell ref="V86:Z86"/>
    <mergeCell ref="AA86:AC86"/>
    <mergeCell ref="V93:Z93"/>
    <mergeCell ref="AA93:AC93"/>
    <mergeCell ref="V89:Z89"/>
    <mergeCell ref="V81:Z81"/>
    <mergeCell ref="K90:N91"/>
    <mergeCell ref="O90:U91"/>
    <mergeCell ref="Y56:AA57"/>
    <mergeCell ref="AH63:AP63"/>
    <mergeCell ref="AH71:AP71"/>
    <mergeCell ref="Y72:AA72"/>
    <mergeCell ref="AB72:AD72"/>
    <mergeCell ref="AE72:AG72"/>
    <mergeCell ref="AH72:AP72"/>
    <mergeCell ref="AA81:AC81"/>
    <mergeCell ref="AD81:AP81"/>
    <mergeCell ref="AA82:AC82"/>
    <mergeCell ref="Y73:AA73"/>
    <mergeCell ref="AB73:AD73"/>
    <mergeCell ref="AE73:AG73"/>
    <mergeCell ref="AH73:AP73"/>
    <mergeCell ref="AH74:AP74"/>
    <mergeCell ref="Y75:AA75"/>
    <mergeCell ref="S68:U68"/>
    <mergeCell ref="V68:X68"/>
    <mergeCell ref="AH61:AP61"/>
    <mergeCell ref="AH56:AP57"/>
    <mergeCell ref="AH58:AP58"/>
    <mergeCell ref="A97:B97"/>
    <mergeCell ref="C97:M97"/>
    <mergeCell ref="A98:AP99"/>
    <mergeCell ref="V97:Z97"/>
    <mergeCell ref="AG108:AH109"/>
    <mergeCell ref="AA97:AC97"/>
    <mergeCell ref="AD97:AP97"/>
    <mergeCell ref="AG101:AH101"/>
    <mergeCell ref="AE113:AP113"/>
    <mergeCell ref="A113:U113"/>
    <mergeCell ref="V113:AD113"/>
    <mergeCell ref="AE112:AF112"/>
    <mergeCell ref="AG112:AH112"/>
    <mergeCell ref="AI101:AP101"/>
    <mergeCell ref="W101:AD101"/>
    <mergeCell ref="A100:U100"/>
    <mergeCell ref="E108:V108"/>
    <mergeCell ref="E101:V101"/>
    <mergeCell ref="A108:D109"/>
    <mergeCell ref="V100:AD100"/>
    <mergeCell ref="AE100:AP100"/>
    <mergeCell ref="N97:U97"/>
    <mergeCell ref="E110:V110"/>
    <mergeCell ref="C69:J69"/>
    <mergeCell ref="K69:R69"/>
    <mergeCell ref="AH67:AP67"/>
    <mergeCell ref="AH70:AP70"/>
    <mergeCell ref="Y67:AA67"/>
    <mergeCell ref="AE56:AG57"/>
    <mergeCell ref="AE58:AG58"/>
    <mergeCell ref="AH69:AP69"/>
    <mergeCell ref="Y65:AA65"/>
    <mergeCell ref="AB65:AD65"/>
    <mergeCell ref="AE65:AG65"/>
    <mergeCell ref="AH59:AP59"/>
    <mergeCell ref="E37:V37"/>
    <mergeCell ref="AE60:AG60"/>
    <mergeCell ref="AH60:AP60"/>
    <mergeCell ref="AB63:AD63"/>
    <mergeCell ref="C59:J59"/>
    <mergeCell ref="K59:R59"/>
    <mergeCell ref="Y63:AA63"/>
    <mergeCell ref="K61:R61"/>
    <mergeCell ref="S61:U61"/>
    <mergeCell ref="V61:X61"/>
    <mergeCell ref="Y61:AA61"/>
    <mergeCell ref="C61:J61"/>
    <mergeCell ref="AB61:AD61"/>
    <mergeCell ref="C63:J63"/>
    <mergeCell ref="AE59:AG59"/>
    <mergeCell ref="C62:J62"/>
    <mergeCell ref="K62:R62"/>
    <mergeCell ref="Y62:AA62"/>
    <mergeCell ref="AB62:AD62"/>
    <mergeCell ref="Y60:AA60"/>
    <mergeCell ref="V56:X57"/>
    <mergeCell ref="C58:J58"/>
    <mergeCell ref="S56:U57"/>
    <mergeCell ref="S58:U58"/>
    <mergeCell ref="AH65:AP65"/>
    <mergeCell ref="S66:U66"/>
    <mergeCell ref="S59:U59"/>
    <mergeCell ref="S60:U60"/>
    <mergeCell ref="K67:R67"/>
    <mergeCell ref="S67:U67"/>
    <mergeCell ref="V67:X67"/>
    <mergeCell ref="Y74:AA74"/>
    <mergeCell ref="AB74:AD74"/>
    <mergeCell ref="V71:X71"/>
    <mergeCell ref="V72:X72"/>
    <mergeCell ref="V74:X74"/>
    <mergeCell ref="V62:X62"/>
    <mergeCell ref="Y64:AA64"/>
    <mergeCell ref="AB64:AD64"/>
    <mergeCell ref="V65:X65"/>
    <mergeCell ref="AE70:AG70"/>
    <mergeCell ref="AE63:AG63"/>
    <mergeCell ref="AB67:AD67"/>
    <mergeCell ref="AE67:AG67"/>
    <mergeCell ref="A126:AP126"/>
    <mergeCell ref="W108:AD109"/>
    <mergeCell ref="AE108:AF109"/>
    <mergeCell ref="E29:V29"/>
    <mergeCell ref="A85:B85"/>
    <mergeCell ref="A81:B81"/>
    <mergeCell ref="A29:D29"/>
    <mergeCell ref="AG29:AH29"/>
    <mergeCell ref="A23:G28"/>
    <mergeCell ref="AI29:AP29"/>
    <mergeCell ref="AB78:AD78"/>
    <mergeCell ref="K87:N87"/>
    <mergeCell ref="V96:Z96"/>
    <mergeCell ref="A92:B92"/>
    <mergeCell ref="AE61:AG61"/>
    <mergeCell ref="S63:U63"/>
    <mergeCell ref="A67:B67"/>
    <mergeCell ref="C67:J67"/>
    <mergeCell ref="AE76:AG76"/>
    <mergeCell ref="AE75:AG75"/>
    <mergeCell ref="AB59:AD59"/>
    <mergeCell ref="AG55:AH55"/>
    <mergeCell ref="K60:R60"/>
    <mergeCell ref="V58:X58"/>
    <mergeCell ref="A73:B73"/>
    <mergeCell ref="A30:D31"/>
    <mergeCell ref="E55:V55"/>
    <mergeCell ref="AE55:AF55"/>
    <mergeCell ref="K56:R57"/>
    <mergeCell ref="S64:U64"/>
    <mergeCell ref="S65:U65"/>
    <mergeCell ref="A66:B66"/>
    <mergeCell ref="C66:J66"/>
    <mergeCell ref="A62:B62"/>
    <mergeCell ref="E33:V33"/>
    <mergeCell ref="E34:V34"/>
    <mergeCell ref="A33:D34"/>
    <mergeCell ref="W33:AD34"/>
    <mergeCell ref="AE33:AF34"/>
    <mergeCell ref="AB60:AD60"/>
    <mergeCell ref="V59:X59"/>
    <mergeCell ref="V60:X60"/>
    <mergeCell ref="A45:D46"/>
    <mergeCell ref="A61:B61"/>
    <mergeCell ref="A58:B58"/>
    <mergeCell ref="A59:B59"/>
    <mergeCell ref="A56:B57"/>
    <mergeCell ref="S72:U72"/>
    <mergeCell ref="AG33:AH34"/>
    <mergeCell ref="AI33:AP34"/>
    <mergeCell ref="AB58:AD58"/>
    <mergeCell ref="Y58:AA58"/>
    <mergeCell ref="Y59:AA59"/>
    <mergeCell ref="A60:B60"/>
    <mergeCell ref="C60:J60"/>
    <mergeCell ref="O9:AB9"/>
    <mergeCell ref="K82:N82"/>
    <mergeCell ref="X10:AB10"/>
    <mergeCell ref="AC12:AP12"/>
    <mergeCell ref="T10:W10"/>
    <mergeCell ref="Y68:AA68"/>
    <mergeCell ref="S69:U69"/>
    <mergeCell ref="A69:B69"/>
    <mergeCell ref="V73:X73"/>
    <mergeCell ref="AE74:AG74"/>
    <mergeCell ref="A39:D40"/>
    <mergeCell ref="E39:V39"/>
    <mergeCell ref="A71:B71"/>
    <mergeCell ref="AB71:AD71"/>
    <mergeCell ref="S71:U71"/>
    <mergeCell ref="S62:U62"/>
    <mergeCell ref="K63:R63"/>
    <mergeCell ref="AE29:AF29"/>
    <mergeCell ref="AC23:AI28"/>
    <mergeCell ref="AJ23:AP28"/>
    <mergeCell ref="A18:AP19"/>
    <mergeCell ref="V23:AB28"/>
    <mergeCell ref="A11:N11"/>
    <mergeCell ref="A12:N12"/>
    <mergeCell ref="AJ22:AP22"/>
    <mergeCell ref="H23:N28"/>
    <mergeCell ref="V22:AB22"/>
    <mergeCell ref="H22:N22"/>
    <mergeCell ref="A15:AP17"/>
    <mergeCell ref="AC22:AI22"/>
    <mergeCell ref="O22:U22"/>
    <mergeCell ref="AI127:AP127"/>
    <mergeCell ref="AC128:AP128"/>
    <mergeCell ref="AE101:AF101"/>
    <mergeCell ref="A13:AP14"/>
    <mergeCell ref="A22:G22"/>
    <mergeCell ref="W29:AD29"/>
    <mergeCell ref="A1:AP1"/>
    <mergeCell ref="AC5:AP5"/>
    <mergeCell ref="AC3:AP3"/>
    <mergeCell ref="A2:N2"/>
    <mergeCell ref="AC11:AP11"/>
    <mergeCell ref="AC2:AP2"/>
    <mergeCell ref="AC9:AP9"/>
    <mergeCell ref="A3:N3"/>
    <mergeCell ref="A5:N5"/>
    <mergeCell ref="X11:AB12"/>
    <mergeCell ref="T11:W12"/>
    <mergeCell ref="O11:S12"/>
    <mergeCell ref="A10:N10"/>
    <mergeCell ref="AC8:AP8"/>
    <mergeCell ref="A4:N4"/>
    <mergeCell ref="AC6:AP6"/>
    <mergeCell ref="O5:AB8"/>
    <mergeCell ref="AC10:AP10"/>
    <mergeCell ref="E111:V111"/>
    <mergeCell ref="E109:V109"/>
    <mergeCell ref="A127:S127"/>
    <mergeCell ref="A128:N128"/>
    <mergeCell ref="O128:AB128"/>
    <mergeCell ref="A101:D101"/>
    <mergeCell ref="T127:AH127"/>
    <mergeCell ref="A96:B96"/>
    <mergeCell ref="A75:B75"/>
    <mergeCell ref="C75:J75"/>
    <mergeCell ref="AE78:AG78"/>
    <mergeCell ref="AH78:AP78"/>
    <mergeCell ref="A76:B76"/>
    <mergeCell ref="AB75:AD75"/>
    <mergeCell ref="Y76:AA76"/>
    <mergeCell ref="A87:B87"/>
    <mergeCell ref="O85:U85"/>
    <mergeCell ref="V82:Z82"/>
    <mergeCell ref="A93:B93"/>
    <mergeCell ref="S78:U78"/>
    <mergeCell ref="A82:B82"/>
    <mergeCell ref="A90:B91"/>
    <mergeCell ref="V85:Z85"/>
    <mergeCell ref="AA85:AC85"/>
    <mergeCell ref="AA92:AC92"/>
    <mergeCell ref="AD90:AP90"/>
    <mergeCell ref="A72:B72"/>
    <mergeCell ref="C72:J72"/>
    <mergeCell ref="K72:R72"/>
    <mergeCell ref="V63:X63"/>
    <mergeCell ref="V64:X64"/>
    <mergeCell ref="AE66:AG66"/>
    <mergeCell ref="AH66:AP66"/>
    <mergeCell ref="AB68:AD68"/>
    <mergeCell ref="K70:R70"/>
    <mergeCell ref="A78:B78"/>
    <mergeCell ref="C78:J78"/>
    <mergeCell ref="A70:B70"/>
    <mergeCell ref="C70:J70"/>
    <mergeCell ref="A63:B63"/>
    <mergeCell ref="A74:B74"/>
    <mergeCell ref="K65:R65"/>
    <mergeCell ref="K75:R75"/>
    <mergeCell ref="V90:Z90"/>
    <mergeCell ref="V78:X78"/>
    <mergeCell ref="C74:J74"/>
    <mergeCell ref="K74:R74"/>
    <mergeCell ref="V77:X77"/>
    <mergeCell ref="AB70:AD70"/>
    <mergeCell ref="C76:J76"/>
    <mergeCell ref="C73:J73"/>
    <mergeCell ref="K73:R73"/>
    <mergeCell ref="AH75:AP75"/>
    <mergeCell ref="K77:R77"/>
    <mergeCell ref="V79:AP80"/>
    <mergeCell ref="K81:N81"/>
    <mergeCell ref="C90:J91"/>
    <mergeCell ref="AB76:AD76"/>
    <mergeCell ref="V88:Z88"/>
    <mergeCell ref="K85:N85"/>
    <mergeCell ref="AD82:AP82"/>
    <mergeCell ref="K79:N80"/>
    <mergeCell ref="V91:Z91"/>
    <mergeCell ref="O79:U80"/>
    <mergeCell ref="O82:U82"/>
    <mergeCell ref="O81:U81"/>
    <mergeCell ref="AE71:AG71"/>
    <mergeCell ref="O87:U87"/>
    <mergeCell ref="C89:M89"/>
    <mergeCell ref="V70:X70"/>
    <mergeCell ref="AD85:AP85"/>
    <mergeCell ref="C79:J80"/>
    <mergeCell ref="A89:B89"/>
    <mergeCell ref="AA89:AC89"/>
    <mergeCell ref="AD89:AP89"/>
    <mergeCell ref="AA90:AC90"/>
    <mergeCell ref="A102:D103"/>
    <mergeCell ref="E106:V106"/>
    <mergeCell ref="E107:V107"/>
    <mergeCell ref="A79:B80"/>
    <mergeCell ref="V69:X69"/>
    <mergeCell ref="Y69:AA69"/>
    <mergeCell ref="AB69:AD69"/>
    <mergeCell ref="AE69:AG69"/>
    <mergeCell ref="C71:J71"/>
    <mergeCell ref="K71:R71"/>
    <mergeCell ref="AH76:AP76"/>
    <mergeCell ref="AH77:AP77"/>
    <mergeCell ref="S74:U74"/>
    <mergeCell ref="S75:U75"/>
    <mergeCell ref="S76:U76"/>
    <mergeCell ref="S77:U77"/>
    <mergeCell ref="S73:U73"/>
    <mergeCell ref="A77:B77"/>
    <mergeCell ref="AB77:AD77"/>
    <mergeCell ref="Y70:AA70"/>
    <mergeCell ref="K78:R78"/>
    <mergeCell ref="Y78:AA78"/>
    <mergeCell ref="S70:U70"/>
    <mergeCell ref="A48:D49"/>
    <mergeCell ref="E48:V48"/>
    <mergeCell ref="W48:AD49"/>
    <mergeCell ref="AE48:AF49"/>
    <mergeCell ref="AG48:AH49"/>
    <mergeCell ref="AI48:AP49"/>
    <mergeCell ref="E49:V49"/>
    <mergeCell ref="AE68:AG68"/>
    <mergeCell ref="AH68:AP68"/>
    <mergeCell ref="K66:R66"/>
    <mergeCell ref="A64:B64"/>
    <mergeCell ref="C64:J64"/>
    <mergeCell ref="V66:X66"/>
    <mergeCell ref="Y66:AA66"/>
    <mergeCell ref="AB66:AD66"/>
    <mergeCell ref="Y71:AA71"/>
    <mergeCell ref="Y77:AA77"/>
    <mergeCell ref="AE77:AG77"/>
    <mergeCell ref="A51:D52"/>
    <mergeCell ref="C77:J77"/>
    <mergeCell ref="K76:R76"/>
    <mergeCell ref="E51:V51"/>
    <mergeCell ref="W51:AD52"/>
    <mergeCell ref="AE51:AF52"/>
    <mergeCell ref="AG51:AH52"/>
    <mergeCell ref="AI51:AP52"/>
    <mergeCell ref="A53:AH53"/>
    <mergeCell ref="E54:V54"/>
    <mergeCell ref="K64:R64"/>
    <mergeCell ref="E52:V52"/>
    <mergeCell ref="AE64:AG64"/>
    <mergeCell ref="AH64:AP64"/>
    <mergeCell ref="K58:R58"/>
    <mergeCell ref="AB56:AD57"/>
    <mergeCell ref="C56:J57"/>
    <mergeCell ref="AI55:AP55"/>
    <mergeCell ref="AE110:AF111"/>
    <mergeCell ref="AG110:AH111"/>
    <mergeCell ref="AI110:AP111"/>
    <mergeCell ref="AA87:AC87"/>
    <mergeCell ref="AD87:AP87"/>
    <mergeCell ref="AA88:AC88"/>
    <mergeCell ref="AD88:AP88"/>
    <mergeCell ref="V94:Z94"/>
    <mergeCell ref="AA94:AC94"/>
    <mergeCell ref="AD94:AP94"/>
    <mergeCell ref="E102:V102"/>
    <mergeCell ref="W102:AD103"/>
    <mergeCell ref="AE102:AF103"/>
    <mergeCell ref="AG102:AH103"/>
    <mergeCell ref="AI102:AP103"/>
    <mergeCell ref="E103:V103"/>
    <mergeCell ref="E104:V104"/>
    <mergeCell ref="E105:V105"/>
    <mergeCell ref="AD96:AP96"/>
    <mergeCell ref="AI108:AP109"/>
    <mergeCell ref="AD92:AP92"/>
    <mergeCell ref="AA91:AC91"/>
    <mergeCell ref="AD91:AP91"/>
    <mergeCell ref="AA96:AC96"/>
    <mergeCell ref="A114:D114"/>
    <mergeCell ref="E114:V114"/>
    <mergeCell ref="W114:AD114"/>
    <mergeCell ref="AE114:AF114"/>
    <mergeCell ref="AG114:AH114"/>
    <mergeCell ref="AI114:AP114"/>
    <mergeCell ref="A115:D116"/>
    <mergeCell ref="E115:V115"/>
    <mergeCell ref="W115:AD116"/>
    <mergeCell ref="AE115:AF116"/>
    <mergeCell ref="AG115:AH116"/>
    <mergeCell ref="AI115:AP116"/>
    <mergeCell ref="E116:V116"/>
    <mergeCell ref="AE125:AF125"/>
    <mergeCell ref="AG125:AH125"/>
    <mergeCell ref="A9:N9"/>
    <mergeCell ref="A8:N8"/>
    <mergeCell ref="A7:N7"/>
    <mergeCell ref="A6:N6"/>
    <mergeCell ref="A104:D105"/>
    <mergeCell ref="W104:AD105"/>
    <mergeCell ref="AE104:AF105"/>
    <mergeCell ref="AG104:AH105"/>
    <mergeCell ref="AI104:AP105"/>
    <mergeCell ref="A106:D107"/>
    <mergeCell ref="W106:AD107"/>
    <mergeCell ref="AE106:AF107"/>
    <mergeCell ref="AG106:AH107"/>
    <mergeCell ref="AI106:AP107"/>
    <mergeCell ref="A110:D111"/>
    <mergeCell ref="W110:AD111"/>
    <mergeCell ref="A121:D122"/>
    <mergeCell ref="E121:V121"/>
    <mergeCell ref="W121:AD122"/>
    <mergeCell ref="AE121:AF122"/>
    <mergeCell ref="AG121:AH122"/>
    <mergeCell ref="O93:U93"/>
    <mergeCell ref="AI119:AP120"/>
    <mergeCell ref="A123:D124"/>
    <mergeCell ref="W123:AD124"/>
    <mergeCell ref="AE123:AF124"/>
    <mergeCell ref="AG123:AH124"/>
    <mergeCell ref="AI123:AP124"/>
    <mergeCell ref="AI121:AP122"/>
    <mergeCell ref="E122:V122"/>
    <mergeCell ref="E123:V123"/>
    <mergeCell ref="E124:V124"/>
    <mergeCell ref="E117:V117"/>
    <mergeCell ref="A119:D120"/>
    <mergeCell ref="E118:V118"/>
    <mergeCell ref="W119:AD120"/>
    <mergeCell ref="AE119:AF120"/>
    <mergeCell ref="AG119:AH120"/>
    <mergeCell ref="E119:V119"/>
    <mergeCell ref="E120:V120"/>
    <mergeCell ref="A117:D118"/>
    <mergeCell ref="W117:AD118"/>
    <mergeCell ref="AE117:AF118"/>
    <mergeCell ref="AG117:AH118"/>
    <mergeCell ref="AI117:AP118"/>
    <mergeCell ref="K94:N94"/>
    <mergeCell ref="O94:U94"/>
    <mergeCell ref="A95:B95"/>
    <mergeCell ref="C95:J95"/>
    <mergeCell ref="K95:N95"/>
    <mergeCell ref="O95:U95"/>
    <mergeCell ref="K96:N96"/>
    <mergeCell ref="O96:U96"/>
    <mergeCell ref="C81:J81"/>
    <mergeCell ref="C82:J82"/>
    <mergeCell ref="C83:J83"/>
    <mergeCell ref="C84:J84"/>
    <mergeCell ref="C85:J85"/>
    <mergeCell ref="C86:J86"/>
    <mergeCell ref="C87:J87"/>
    <mergeCell ref="A88:B88"/>
    <mergeCell ref="C88:J88"/>
    <mergeCell ref="K88:N88"/>
    <mergeCell ref="O88:U88"/>
    <mergeCell ref="C92:J92"/>
    <mergeCell ref="K92:N92"/>
    <mergeCell ref="O92:U92"/>
    <mergeCell ref="C93:J93"/>
    <mergeCell ref="K93:N93"/>
  </mergeCells>
  <conditionalFormatting sqref="V58:V72">
    <cfRule type="containsBlanks" dxfId="18" priority="24">
      <formula>LEN(TRIM(V58))=0</formula>
    </cfRule>
  </conditionalFormatting>
  <conditionalFormatting sqref="V74:V78">
    <cfRule type="containsBlanks" dxfId="17" priority="4">
      <formula>LEN(TRIM(V74))=0</formula>
    </cfRule>
  </conditionalFormatting>
  <conditionalFormatting sqref="Y58:Y72">
    <cfRule type="containsBlanks" dxfId="16" priority="2">
      <formula>LEN(TRIM(Y58))=0</formula>
    </cfRule>
  </conditionalFormatting>
  <conditionalFormatting sqref="Y74:Y78">
    <cfRule type="containsBlanks" dxfId="15" priority="7">
      <formula>LEN(TRIM(Y74))=0</formula>
    </cfRule>
  </conditionalFormatting>
  <conditionalFormatting sqref="AB58:AB72">
    <cfRule type="containsBlanks" dxfId="14" priority="1">
      <formula>LEN(TRIM(AB58))=0</formula>
    </cfRule>
  </conditionalFormatting>
  <conditionalFormatting sqref="AB74:AB78">
    <cfRule type="containsBlanks" dxfId="13" priority="6">
      <formula>LEN(TRIM(AB74))=0</formula>
    </cfRule>
  </conditionalFormatting>
  <conditionalFormatting sqref="AE58:AG72">
    <cfRule type="containsBlanks" dxfId="12" priority="25">
      <formula>LEN(TRIM(AE58))=0</formula>
    </cfRule>
  </conditionalFormatting>
  <conditionalFormatting sqref="AE74:AG78">
    <cfRule type="containsBlanks" dxfId="11" priority="5">
      <formula>LEN(TRIM(AE74))=0</formula>
    </cfRule>
  </conditionalFormatting>
  <printOptions horizontalCentered="1"/>
  <pageMargins left="0.25" right="0.25" top="0" bottom="0" header="0.05" footer="0.05"/>
  <pageSetup paperSize="5" scale="27" orientation="portrait" horizontalDpi="4294967292" verticalDpi="4294967292"/>
  <headerFooter scaleWithDoc="0"/>
  <ignoredErrors>
    <ignoredError sqref="E42:E43 E49 E46 E45:V45 E48:V48 F46:V46 E51:V51 F49:V49 E103:V111 E116:V124 E31 E33:E34 E36:E37 E39:E40" 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78A3DA-08B0-9946-B0BD-05905D4AAC55}">
          <x14:formula1>
            <xm:f>'Cast'!$F$36:$F$44</xm:f>
          </x14:formula1>
          <xm:sqref>S58:U72 S74:U78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05"/>
  <sheetViews>
    <sheetView showGridLines="0" view="pageLayout" zoomScale="75" zoomScaleNormal="40" zoomScalePageLayoutView="75" workbookViewId="0">
      <selection activeCell="C1" sqref="C1:D1"/>
    </sheetView>
  </sheetViews>
  <sheetFormatPr baseColWidth="10" defaultColWidth="11.42578125" defaultRowHeight="19" customHeight="1"/>
  <cols>
    <col min="1" max="1" width="5" style="8" customWidth="1"/>
    <col min="2" max="2" width="22.85546875" style="9" customWidth="1"/>
    <col min="3" max="3" width="29.7109375" style="17" customWidth="1"/>
    <col min="4" max="4" width="8.42578125" style="84" customWidth="1"/>
    <col min="5" max="5" width="2.140625" style="11" customWidth="1"/>
    <col min="6" max="6" width="5" style="3" customWidth="1"/>
    <col min="7" max="7" width="22.85546875" style="9" customWidth="1"/>
    <col min="8" max="8" width="29.7109375" style="17" customWidth="1"/>
    <col min="9" max="9" width="8.42578125" style="84" customWidth="1"/>
    <col min="10" max="10" width="2.140625" style="12" customWidth="1"/>
    <col min="11" max="11" width="5" style="8" customWidth="1"/>
    <col min="12" max="12" width="22.85546875" style="9" customWidth="1"/>
    <col min="13" max="13" width="30" style="17" customWidth="1"/>
    <col min="14" max="14" width="8.42578125" style="84" customWidth="1"/>
    <col min="15" max="16384" width="11.42578125" style="3"/>
  </cols>
  <sheetData>
    <row r="1" spans="1:14" ht="82" customHeight="1" thickBot="1">
      <c r="A1" s="823" t="str">
        <f>'CS Front'!O5</f>
        <v>-</v>
      </c>
      <c r="B1" s="823"/>
      <c r="C1" s="824" t="s">
        <v>41</v>
      </c>
      <c r="D1" s="824"/>
      <c r="E1" s="703"/>
      <c r="F1" s="721"/>
      <c r="G1" s="721"/>
      <c r="H1" s="721"/>
      <c r="I1" s="721"/>
      <c r="J1" s="703" t="s">
        <v>5</v>
      </c>
      <c r="K1" s="717" t="str">
        <f>'CS Front'!AC2</f>
        <v>[DATE]</v>
      </c>
      <c r="L1" s="717"/>
      <c r="M1" s="717"/>
      <c r="N1" s="717"/>
    </row>
    <row r="2" spans="1:14" s="7" customFormat="1" ht="20" customHeight="1" thickBot="1">
      <c r="A2" s="23" t="s">
        <v>42</v>
      </c>
      <c r="B2" s="718" t="s">
        <v>43</v>
      </c>
      <c r="C2" s="719"/>
      <c r="D2" s="143" t="s">
        <v>44</v>
      </c>
      <c r="E2" s="703"/>
      <c r="F2" s="23" t="s">
        <v>42</v>
      </c>
      <c r="G2" s="718" t="s">
        <v>43</v>
      </c>
      <c r="H2" s="719"/>
      <c r="I2" s="143" t="s">
        <v>44</v>
      </c>
      <c r="J2" s="703"/>
      <c r="K2" s="23" t="s">
        <v>42</v>
      </c>
      <c r="L2" s="718" t="s">
        <v>43</v>
      </c>
      <c r="M2" s="719"/>
      <c r="N2" s="143" t="s">
        <v>44</v>
      </c>
    </row>
    <row r="3" spans="1:14" ht="20" customHeight="1" thickBot="1">
      <c r="A3" s="697" t="s">
        <v>45</v>
      </c>
      <c r="B3" s="697"/>
      <c r="C3" s="697"/>
      <c r="D3" s="697"/>
      <c r="E3" s="703"/>
      <c r="F3" s="698" t="s">
        <v>159</v>
      </c>
      <c r="G3" s="698"/>
      <c r="H3" s="698"/>
      <c r="I3" s="698"/>
      <c r="J3" s="703"/>
      <c r="K3" s="698" t="s">
        <v>46</v>
      </c>
      <c r="L3" s="698"/>
      <c r="M3" s="698"/>
      <c r="N3" s="698"/>
    </row>
    <row r="4" spans="1:14" ht="20" customHeight="1">
      <c r="A4" s="296">
        <v>1</v>
      </c>
      <c r="B4" s="297" t="s">
        <v>300</v>
      </c>
      <c r="C4" s="298"/>
      <c r="D4" s="299"/>
      <c r="E4" s="703"/>
      <c r="F4" s="332"/>
      <c r="G4" s="297"/>
      <c r="H4" s="308"/>
      <c r="I4" s="318"/>
      <c r="J4" s="703"/>
      <c r="K4" s="361">
        <v>1</v>
      </c>
      <c r="L4" s="297" t="s">
        <v>326</v>
      </c>
      <c r="M4" s="308"/>
      <c r="N4" s="309"/>
    </row>
    <row r="5" spans="1:14" ht="20" customHeight="1">
      <c r="A5" s="300"/>
      <c r="B5" s="291"/>
      <c r="C5" s="292"/>
      <c r="D5" s="301"/>
      <c r="E5" s="703"/>
      <c r="F5" s="333"/>
      <c r="G5" s="289"/>
      <c r="H5" s="313"/>
      <c r="I5" s="303"/>
      <c r="J5" s="703"/>
      <c r="K5" s="362"/>
      <c r="L5" s="289"/>
      <c r="M5" s="313"/>
      <c r="N5" s="319"/>
    </row>
    <row r="6" spans="1:14" ht="20" customHeight="1">
      <c r="A6" s="300">
        <v>1</v>
      </c>
      <c r="B6" s="289" t="s">
        <v>302</v>
      </c>
      <c r="C6" s="293"/>
      <c r="D6" s="301"/>
      <c r="E6" s="703"/>
      <c r="F6" s="333"/>
      <c r="G6" s="289"/>
      <c r="H6" s="313"/>
      <c r="I6" s="303"/>
      <c r="J6" s="703"/>
      <c r="K6" s="362"/>
      <c r="L6" s="289"/>
      <c r="M6" s="313"/>
      <c r="N6" s="319"/>
    </row>
    <row r="7" spans="1:14" ht="20" customHeight="1" thickBot="1">
      <c r="A7" s="300"/>
      <c r="B7" s="289"/>
      <c r="C7" s="293"/>
      <c r="D7" s="302"/>
      <c r="E7" s="703"/>
      <c r="F7" s="334"/>
      <c r="G7" s="305"/>
      <c r="H7" s="310"/>
      <c r="I7" s="307"/>
      <c r="J7" s="703"/>
      <c r="K7" s="362"/>
      <c r="L7" s="289"/>
      <c r="M7" s="313"/>
      <c r="N7" s="319"/>
    </row>
    <row r="8" spans="1:14" ht="20" customHeight="1" thickBot="1">
      <c r="A8" s="300">
        <v>1</v>
      </c>
      <c r="B8" s="289" t="s">
        <v>303</v>
      </c>
      <c r="C8" s="293"/>
      <c r="D8" s="302"/>
      <c r="E8" s="703"/>
      <c r="F8" s="699" t="s">
        <v>53</v>
      </c>
      <c r="G8" s="699"/>
      <c r="H8" s="699"/>
      <c r="I8" s="699"/>
      <c r="J8" s="703"/>
      <c r="K8" s="362"/>
      <c r="L8" s="289"/>
      <c r="M8" s="313"/>
      <c r="N8" s="319"/>
    </row>
    <row r="9" spans="1:14" ht="20" customHeight="1">
      <c r="A9" s="300">
        <v>1</v>
      </c>
      <c r="B9" s="289" t="s">
        <v>304</v>
      </c>
      <c r="C9" s="294"/>
      <c r="D9" s="302"/>
      <c r="E9" s="703"/>
      <c r="F9" s="332">
        <v>1</v>
      </c>
      <c r="G9" s="297" t="s">
        <v>321</v>
      </c>
      <c r="H9" s="308"/>
      <c r="I9" s="318"/>
      <c r="J9" s="703"/>
      <c r="K9" s="362"/>
      <c r="L9" s="289"/>
      <c r="M9" s="313"/>
      <c r="N9" s="319"/>
    </row>
    <row r="10" spans="1:14" ht="20" customHeight="1">
      <c r="A10" s="300">
        <v>1</v>
      </c>
      <c r="B10" s="289" t="s">
        <v>305</v>
      </c>
      <c r="C10" s="294"/>
      <c r="D10" s="302"/>
      <c r="E10" s="703"/>
      <c r="F10" s="333"/>
      <c r="G10" s="289"/>
      <c r="H10" s="313"/>
      <c r="I10" s="303"/>
      <c r="J10" s="703"/>
      <c r="K10" s="362"/>
      <c r="L10" s="289"/>
      <c r="M10" s="315"/>
      <c r="N10" s="319"/>
    </row>
    <row r="11" spans="1:14" ht="20" customHeight="1">
      <c r="A11" s="300">
        <v>1</v>
      </c>
      <c r="B11" s="289" t="s">
        <v>214</v>
      </c>
      <c r="C11" s="294"/>
      <c r="D11" s="303"/>
      <c r="E11" s="703"/>
      <c r="F11" s="333"/>
      <c r="G11" s="289"/>
      <c r="H11" s="313"/>
      <c r="I11" s="303"/>
      <c r="J11" s="703"/>
      <c r="K11" s="362"/>
      <c r="L11" s="289"/>
      <c r="M11" s="315"/>
      <c r="N11" s="319"/>
    </row>
    <row r="12" spans="1:14" ht="20" customHeight="1" thickBot="1">
      <c r="A12" s="300"/>
      <c r="B12" s="289"/>
      <c r="C12" s="294"/>
      <c r="D12" s="302"/>
      <c r="E12" s="703"/>
      <c r="F12" s="334"/>
      <c r="G12" s="305"/>
      <c r="H12" s="310"/>
      <c r="I12" s="307"/>
      <c r="J12" s="703"/>
      <c r="K12" s="362"/>
      <c r="L12" s="289"/>
      <c r="M12" s="313"/>
      <c r="N12" s="319"/>
    </row>
    <row r="13" spans="1:14" ht="20" customHeight="1" thickBot="1">
      <c r="A13" s="300"/>
      <c r="B13" s="289"/>
      <c r="C13" s="294"/>
      <c r="D13" s="303"/>
      <c r="E13" s="703"/>
      <c r="F13" s="699" t="s">
        <v>67</v>
      </c>
      <c r="G13" s="699"/>
      <c r="H13" s="699"/>
      <c r="I13" s="699"/>
      <c r="J13" s="703"/>
      <c r="K13" s="363"/>
      <c r="L13" s="305"/>
      <c r="M13" s="310"/>
      <c r="N13" s="322"/>
    </row>
    <row r="14" spans="1:14" ht="20" customHeight="1" thickBot="1">
      <c r="A14" s="300"/>
      <c r="B14" s="289"/>
      <c r="C14" s="294"/>
      <c r="D14" s="303"/>
      <c r="E14" s="703"/>
      <c r="F14" s="335">
        <v>1</v>
      </c>
      <c r="G14" s="297" t="s">
        <v>322</v>
      </c>
      <c r="H14" s="308"/>
      <c r="I14" s="318"/>
      <c r="J14" s="703"/>
      <c r="K14" s="720" t="s">
        <v>158</v>
      </c>
      <c r="L14" s="699"/>
      <c r="M14" s="699"/>
      <c r="N14" s="699"/>
    </row>
    <row r="15" spans="1:14" ht="20" customHeight="1">
      <c r="A15" s="300"/>
      <c r="B15" s="289"/>
      <c r="C15" s="295"/>
      <c r="D15" s="303"/>
      <c r="E15" s="703"/>
      <c r="F15" s="333">
        <v>1</v>
      </c>
      <c r="G15" s="289" t="s">
        <v>323</v>
      </c>
      <c r="H15" s="313"/>
      <c r="I15" s="303"/>
      <c r="J15" s="703"/>
      <c r="K15" s="364"/>
      <c r="L15" s="325"/>
      <c r="M15" s="326"/>
      <c r="N15" s="318"/>
    </row>
    <row r="16" spans="1:14" ht="20" customHeight="1">
      <c r="A16" s="300"/>
      <c r="B16" s="289"/>
      <c r="C16" s="294"/>
      <c r="D16" s="303"/>
      <c r="E16" s="703"/>
      <c r="F16" s="336">
        <v>1</v>
      </c>
      <c r="G16" s="291" t="s">
        <v>324</v>
      </c>
      <c r="H16" s="315"/>
      <c r="I16" s="303"/>
      <c r="J16" s="703"/>
      <c r="K16" s="362"/>
      <c r="L16" s="289"/>
      <c r="M16" s="313"/>
      <c r="N16" s="347"/>
    </row>
    <row r="17" spans="1:14" ht="20" customHeight="1">
      <c r="A17" s="300"/>
      <c r="B17" s="289"/>
      <c r="C17" s="294"/>
      <c r="D17" s="303"/>
      <c r="E17" s="703"/>
      <c r="F17" s="337"/>
      <c r="G17" s="338"/>
      <c r="H17" s="339"/>
      <c r="I17" s="340"/>
      <c r="J17" s="703"/>
      <c r="K17" s="362"/>
      <c r="L17" s="289"/>
      <c r="M17" s="313"/>
      <c r="N17" s="347"/>
    </row>
    <row r="18" spans="1:14" ht="20" customHeight="1" thickBot="1">
      <c r="A18" s="300"/>
      <c r="B18" s="289"/>
      <c r="C18" s="294"/>
      <c r="D18" s="303"/>
      <c r="E18" s="703"/>
      <c r="F18" s="341"/>
      <c r="G18" s="342"/>
      <c r="H18" s="343"/>
      <c r="I18" s="344"/>
      <c r="J18" s="703"/>
      <c r="K18" s="363"/>
      <c r="L18" s="305"/>
      <c r="M18" s="310"/>
      <c r="N18" s="311"/>
    </row>
    <row r="19" spans="1:14" ht="20" customHeight="1" thickBot="1">
      <c r="A19" s="304"/>
      <c r="B19" s="305"/>
      <c r="C19" s="306"/>
      <c r="D19" s="307"/>
      <c r="E19" s="703"/>
      <c r="F19" s="705" t="s">
        <v>74</v>
      </c>
      <c r="G19" s="705"/>
      <c r="H19" s="705"/>
      <c r="I19" s="705"/>
      <c r="J19" s="703"/>
      <c r="K19" s="705" t="s">
        <v>216</v>
      </c>
      <c r="L19" s="705"/>
      <c r="M19" s="705"/>
      <c r="N19" s="705"/>
    </row>
    <row r="20" spans="1:14" ht="20" customHeight="1" thickBot="1">
      <c r="A20" s="699" t="s">
        <v>56</v>
      </c>
      <c r="B20" s="699"/>
      <c r="C20" s="699"/>
      <c r="D20" s="699"/>
      <c r="E20" s="703"/>
      <c r="F20" s="332">
        <v>1</v>
      </c>
      <c r="G20" s="345" t="s">
        <v>325</v>
      </c>
      <c r="H20" s="308"/>
      <c r="I20" s="318"/>
      <c r="J20" s="703"/>
      <c r="K20" s="364"/>
      <c r="L20" s="325"/>
      <c r="M20" s="326"/>
      <c r="N20" s="309"/>
    </row>
    <row r="21" spans="1:14" ht="20" customHeight="1">
      <c r="A21" s="296">
        <v>1</v>
      </c>
      <c r="B21" s="297" t="s">
        <v>306</v>
      </c>
      <c r="C21" s="308"/>
      <c r="D21" s="309"/>
      <c r="E21" s="703"/>
      <c r="F21" s="336"/>
      <c r="G21" s="291"/>
      <c r="H21" s="313"/>
      <c r="I21" s="346" t="s">
        <v>55</v>
      </c>
      <c r="J21" s="703"/>
      <c r="K21" s="365"/>
      <c r="L21" s="291"/>
      <c r="M21" s="315"/>
      <c r="N21" s="319"/>
    </row>
    <row r="22" spans="1:14" ht="20" customHeight="1" thickBot="1">
      <c r="A22" s="304"/>
      <c r="B22" s="305"/>
      <c r="C22" s="310"/>
      <c r="D22" s="311"/>
      <c r="E22" s="703"/>
      <c r="F22" s="336"/>
      <c r="G22" s="291"/>
      <c r="H22" s="313"/>
      <c r="I22" s="346" t="s">
        <v>55</v>
      </c>
      <c r="J22" s="703"/>
      <c r="K22" s="366"/>
      <c r="L22" s="323"/>
      <c r="M22" s="324"/>
      <c r="N22" s="346"/>
    </row>
    <row r="23" spans="1:14" ht="20" customHeight="1" thickBot="1">
      <c r="A23" s="699" t="s">
        <v>58</v>
      </c>
      <c r="B23" s="699"/>
      <c r="C23" s="699"/>
      <c r="D23" s="699"/>
      <c r="E23" s="703"/>
      <c r="F23" s="333"/>
      <c r="G23" s="289"/>
      <c r="H23" s="313"/>
      <c r="I23" s="346" t="s">
        <v>55</v>
      </c>
      <c r="J23" s="703"/>
      <c r="K23" s="367"/>
      <c r="L23" s="353"/>
      <c r="M23" s="321"/>
      <c r="N23" s="368"/>
    </row>
    <row r="24" spans="1:14" ht="20" customHeight="1" thickBot="1">
      <c r="A24" s="296">
        <v>1</v>
      </c>
      <c r="B24" s="297" t="s">
        <v>307</v>
      </c>
      <c r="C24" s="317"/>
      <c r="D24" s="318"/>
      <c r="E24" s="703"/>
      <c r="F24" s="333"/>
      <c r="G24" s="289"/>
      <c r="H24" s="313"/>
      <c r="I24" s="346" t="s">
        <v>55</v>
      </c>
      <c r="J24" s="703"/>
      <c r="K24" s="716" t="s">
        <v>60</v>
      </c>
      <c r="L24" s="716"/>
      <c r="M24" s="716"/>
      <c r="N24" s="716"/>
    </row>
    <row r="25" spans="1:14" ht="20" customHeight="1">
      <c r="A25" s="300">
        <v>1</v>
      </c>
      <c r="B25" s="314" t="s">
        <v>308</v>
      </c>
      <c r="C25" s="313"/>
      <c r="D25" s="303"/>
      <c r="E25" s="703"/>
      <c r="F25" s="336"/>
      <c r="G25" s="291"/>
      <c r="H25" s="313"/>
      <c r="I25" s="347"/>
      <c r="J25" s="703"/>
      <c r="K25" s="361">
        <v>1</v>
      </c>
      <c r="L25" s="297" t="s">
        <v>330</v>
      </c>
      <c r="M25" s="308"/>
      <c r="N25" s="309"/>
    </row>
    <row r="26" spans="1:14" ht="20" customHeight="1" thickBot="1">
      <c r="A26" s="300">
        <v>1</v>
      </c>
      <c r="B26" s="289" t="s">
        <v>63</v>
      </c>
      <c r="C26" s="315"/>
      <c r="D26" s="303"/>
      <c r="E26" s="703"/>
      <c r="F26" s="348"/>
      <c r="G26" s="349"/>
      <c r="H26" s="350"/>
      <c r="I26" s="351"/>
      <c r="J26" s="703"/>
      <c r="K26" s="369">
        <v>1</v>
      </c>
      <c r="L26" s="289" t="s">
        <v>327</v>
      </c>
      <c r="M26" s="313"/>
      <c r="N26" s="302"/>
    </row>
    <row r="27" spans="1:14" ht="20" customHeight="1" thickBot="1">
      <c r="A27" s="300">
        <v>1</v>
      </c>
      <c r="B27" s="314" t="s">
        <v>309</v>
      </c>
      <c r="C27" s="313"/>
      <c r="D27" s="303"/>
      <c r="E27" s="703"/>
      <c r="F27" s="699" t="s">
        <v>89</v>
      </c>
      <c r="G27" s="699"/>
      <c r="H27" s="699"/>
      <c r="I27" s="699"/>
      <c r="J27" s="703"/>
      <c r="K27" s="370"/>
      <c r="L27" s="371"/>
      <c r="M27" s="372"/>
      <c r="N27" s="373"/>
    </row>
    <row r="28" spans="1:14" ht="20" customHeight="1">
      <c r="A28" s="300"/>
      <c r="B28" s="314"/>
      <c r="C28" s="313"/>
      <c r="D28" s="319"/>
      <c r="E28" s="703"/>
      <c r="F28" s="296">
        <v>1</v>
      </c>
      <c r="G28" s="297" t="s">
        <v>318</v>
      </c>
      <c r="H28" s="326"/>
      <c r="I28" s="318"/>
      <c r="J28" s="703"/>
      <c r="K28" s="366">
        <v>1</v>
      </c>
      <c r="L28" s="291"/>
      <c r="M28" s="324"/>
      <c r="N28" s="346"/>
    </row>
    <row r="29" spans="1:14" ht="20" customHeight="1">
      <c r="A29" s="300"/>
      <c r="B29" s="316"/>
      <c r="C29" s="315"/>
      <c r="D29" s="319"/>
      <c r="E29" s="703"/>
      <c r="F29" s="333"/>
      <c r="G29" s="289"/>
      <c r="H29" s="313"/>
      <c r="I29" s="303"/>
      <c r="J29" s="703"/>
      <c r="K29" s="369"/>
      <c r="L29" s="289"/>
      <c r="M29" s="313"/>
      <c r="N29" s="301"/>
    </row>
    <row r="30" spans="1:14" ht="20" customHeight="1">
      <c r="A30" s="300"/>
      <c r="B30" s="316"/>
      <c r="C30" s="315"/>
      <c r="D30" s="319"/>
      <c r="E30" s="703"/>
      <c r="F30" s="336"/>
      <c r="G30" s="291"/>
      <c r="H30" s="315"/>
      <c r="I30" s="303"/>
      <c r="J30" s="703"/>
      <c r="K30" s="369"/>
      <c r="L30" s="289"/>
      <c r="M30" s="313"/>
      <c r="N30" s="302"/>
    </row>
    <row r="31" spans="1:14" ht="20" customHeight="1">
      <c r="A31" s="300"/>
      <c r="B31" s="314"/>
      <c r="C31" s="313"/>
      <c r="D31" s="303"/>
      <c r="E31" s="703"/>
      <c r="F31" s="333"/>
      <c r="G31" s="289"/>
      <c r="H31" s="313"/>
      <c r="I31" s="347"/>
      <c r="J31" s="703"/>
      <c r="K31" s="362"/>
      <c r="L31" s="289"/>
      <c r="M31" s="313"/>
      <c r="N31" s="319"/>
    </row>
    <row r="32" spans="1:14" ht="20" customHeight="1" thickBot="1">
      <c r="A32" s="300"/>
      <c r="B32" s="316"/>
      <c r="C32" s="315"/>
      <c r="D32" s="319"/>
      <c r="E32" s="704"/>
      <c r="F32" s="352"/>
      <c r="G32" s="353"/>
      <c r="H32" s="321"/>
      <c r="I32" s="322"/>
      <c r="J32" s="704"/>
      <c r="K32" s="365"/>
      <c r="L32" s="291"/>
      <c r="M32" s="313"/>
      <c r="N32" s="347"/>
    </row>
    <row r="33" spans="1:14" ht="20" customHeight="1" thickBot="1">
      <c r="A33" s="300"/>
      <c r="B33" s="316"/>
      <c r="C33" s="315"/>
      <c r="D33" s="319"/>
      <c r="E33" s="704"/>
      <c r="F33" s="699" t="s">
        <v>92</v>
      </c>
      <c r="G33" s="699"/>
      <c r="H33" s="699"/>
      <c r="I33" s="699"/>
      <c r="J33" s="704"/>
      <c r="K33" s="367"/>
      <c r="L33" s="353"/>
      <c r="M33" s="374"/>
      <c r="N33" s="322"/>
    </row>
    <row r="34" spans="1:14" ht="20" customHeight="1" thickBot="1">
      <c r="A34" s="304"/>
      <c r="B34" s="320"/>
      <c r="C34" s="321"/>
      <c r="D34" s="322"/>
      <c r="E34" s="704"/>
      <c r="F34" s="332">
        <v>1</v>
      </c>
      <c r="G34" s="297" t="s">
        <v>319</v>
      </c>
      <c r="H34" s="308"/>
      <c r="I34" s="318"/>
      <c r="J34" s="704"/>
      <c r="K34" s="699" t="s">
        <v>196</v>
      </c>
      <c r="L34" s="699"/>
      <c r="M34" s="699"/>
      <c r="N34" s="699"/>
    </row>
    <row r="35" spans="1:14" ht="20" customHeight="1" thickBot="1">
      <c r="A35" s="699" t="s">
        <v>76</v>
      </c>
      <c r="B35" s="722"/>
      <c r="C35" s="722"/>
      <c r="D35" s="722"/>
      <c r="E35" s="704"/>
      <c r="F35" s="300">
        <v>1</v>
      </c>
      <c r="G35" s="289" t="s">
        <v>320</v>
      </c>
      <c r="H35" s="313"/>
      <c r="I35" s="303"/>
      <c r="J35" s="704"/>
      <c r="K35" s="375">
        <v>1</v>
      </c>
      <c r="L35" s="325" t="s">
        <v>328</v>
      </c>
      <c r="M35" s="326"/>
      <c r="N35" s="309"/>
    </row>
    <row r="36" spans="1:14" ht="20" customHeight="1">
      <c r="A36" s="296">
        <v>1</v>
      </c>
      <c r="B36" s="325" t="s">
        <v>311</v>
      </c>
      <c r="C36" s="326"/>
      <c r="D36" s="318"/>
      <c r="E36" s="704"/>
      <c r="F36" s="336"/>
      <c r="G36" s="354"/>
      <c r="H36" s="315"/>
      <c r="I36" s="319"/>
      <c r="J36" s="704"/>
      <c r="K36" s="336"/>
      <c r="L36" s="291"/>
      <c r="M36" s="315"/>
      <c r="N36" s="319"/>
    </row>
    <row r="37" spans="1:14" ht="20" customHeight="1" thickBot="1">
      <c r="A37" s="300">
        <v>1</v>
      </c>
      <c r="B37" s="291" t="s">
        <v>312</v>
      </c>
      <c r="C37" s="315"/>
      <c r="D37" s="303"/>
      <c r="E37" s="704"/>
      <c r="F37" s="352"/>
      <c r="G37" s="355"/>
      <c r="H37" s="321"/>
      <c r="I37" s="322"/>
      <c r="J37" s="704"/>
      <c r="K37" s="366"/>
      <c r="L37" s="323"/>
      <c r="M37" s="324"/>
      <c r="N37" s="346"/>
    </row>
    <row r="38" spans="1:14" ht="20" customHeight="1" thickBot="1">
      <c r="A38" s="300"/>
      <c r="B38" s="291"/>
      <c r="C38" s="315"/>
      <c r="D38" s="319"/>
      <c r="E38" s="704"/>
      <c r="F38" s="699" t="s">
        <v>81</v>
      </c>
      <c r="G38" s="699"/>
      <c r="H38" s="699"/>
      <c r="I38" s="699"/>
      <c r="J38" s="704"/>
      <c r="K38" s="367"/>
      <c r="L38" s="353"/>
      <c r="M38" s="321"/>
      <c r="N38" s="368"/>
    </row>
    <row r="39" spans="1:14" ht="20" customHeight="1" thickBot="1">
      <c r="A39" s="327"/>
      <c r="B39" s="328"/>
      <c r="C39" s="329"/>
      <c r="D39" s="330"/>
      <c r="E39" s="703"/>
      <c r="F39" s="332"/>
      <c r="G39" s="345"/>
      <c r="H39" s="308"/>
      <c r="I39" s="356"/>
      <c r="J39" s="703"/>
      <c r="K39" s="699" t="s">
        <v>90</v>
      </c>
      <c r="L39" s="699"/>
      <c r="M39" s="699"/>
      <c r="N39" s="699"/>
    </row>
    <row r="40" spans="1:14" ht="20" customHeight="1" thickBot="1">
      <c r="A40" s="699" t="s">
        <v>80</v>
      </c>
      <c r="B40" s="705"/>
      <c r="C40" s="705"/>
      <c r="D40" s="705"/>
      <c r="E40" s="704"/>
      <c r="F40" s="336"/>
      <c r="G40" s="354"/>
      <c r="H40" s="315"/>
      <c r="I40" s="319"/>
      <c r="J40" s="704"/>
      <c r="K40" s="361"/>
      <c r="L40" s="345"/>
      <c r="M40" s="326"/>
      <c r="N40" s="356"/>
    </row>
    <row r="41" spans="1:14" ht="20" customHeight="1" thickBot="1">
      <c r="A41" s="296">
        <v>1</v>
      </c>
      <c r="B41" s="297" t="s">
        <v>313</v>
      </c>
      <c r="C41" s="308"/>
      <c r="D41" s="318"/>
      <c r="E41" s="704"/>
      <c r="F41" s="352"/>
      <c r="G41" s="355"/>
      <c r="H41" s="321"/>
      <c r="I41" s="322"/>
      <c r="J41" s="704"/>
      <c r="K41" s="365"/>
      <c r="L41" s="291"/>
      <c r="M41" s="315"/>
      <c r="N41" s="319"/>
    </row>
    <row r="42" spans="1:14" ht="20" customHeight="1" thickBot="1">
      <c r="A42" s="300">
        <v>1</v>
      </c>
      <c r="B42" s="289" t="s">
        <v>314</v>
      </c>
      <c r="C42" s="313"/>
      <c r="D42" s="303"/>
      <c r="E42" s="703"/>
      <c r="F42" s="699" t="s">
        <v>95</v>
      </c>
      <c r="G42" s="699"/>
      <c r="H42" s="699"/>
      <c r="I42" s="699"/>
      <c r="J42" s="703"/>
      <c r="K42" s="362"/>
      <c r="L42" s="376"/>
      <c r="M42" s="315"/>
      <c r="N42" s="347"/>
    </row>
    <row r="43" spans="1:14" ht="20" customHeight="1">
      <c r="A43" s="300"/>
      <c r="B43" s="289"/>
      <c r="C43" s="290"/>
      <c r="D43" s="319"/>
      <c r="E43" s="703"/>
      <c r="F43" s="300">
        <v>2</v>
      </c>
      <c r="G43" s="289" t="s">
        <v>225</v>
      </c>
      <c r="H43" s="357"/>
      <c r="I43" s="318"/>
      <c r="J43" s="703"/>
      <c r="K43" s="365"/>
      <c r="L43" s="291"/>
      <c r="M43" s="315"/>
      <c r="N43" s="319"/>
    </row>
    <row r="44" spans="1:14" ht="20" customHeight="1">
      <c r="A44" s="300"/>
      <c r="B44" s="289"/>
      <c r="C44" s="290"/>
      <c r="D44" s="319"/>
      <c r="E44" s="703"/>
      <c r="F44" s="336">
        <v>1</v>
      </c>
      <c r="G44" s="354" t="s">
        <v>435</v>
      </c>
      <c r="H44" s="358"/>
      <c r="I44" s="303"/>
      <c r="J44" s="703"/>
      <c r="K44" s="365"/>
      <c r="L44" s="291"/>
      <c r="M44" s="315"/>
      <c r="N44" s="319"/>
    </row>
    <row r="45" spans="1:14" ht="20" customHeight="1">
      <c r="A45" s="300"/>
      <c r="B45" s="289"/>
      <c r="C45" s="290"/>
      <c r="D45" s="319"/>
      <c r="E45" s="703"/>
      <c r="F45" s="336"/>
      <c r="G45" s="354"/>
      <c r="H45" s="315"/>
      <c r="I45" s="319"/>
      <c r="J45" s="703"/>
      <c r="K45" s="362"/>
      <c r="L45" s="376"/>
      <c r="M45" s="315"/>
      <c r="N45" s="347"/>
    </row>
    <row r="46" spans="1:14" ht="20" customHeight="1" thickBot="1">
      <c r="A46" s="304"/>
      <c r="B46" s="305"/>
      <c r="C46" s="310"/>
      <c r="D46" s="311"/>
      <c r="E46" s="703"/>
      <c r="F46" s="334"/>
      <c r="G46" s="359"/>
      <c r="H46" s="310"/>
      <c r="I46" s="311"/>
      <c r="J46" s="703"/>
      <c r="K46" s="363"/>
      <c r="L46" s="359"/>
      <c r="M46" s="321"/>
      <c r="N46" s="311"/>
    </row>
    <row r="47" spans="1:14" ht="20" customHeight="1" thickBot="1">
      <c r="A47" s="699" t="s">
        <v>84</v>
      </c>
      <c r="B47" s="699"/>
      <c r="C47" s="699"/>
      <c r="D47" s="699"/>
      <c r="E47" s="703"/>
      <c r="F47" s="699" t="s">
        <v>87</v>
      </c>
      <c r="G47" s="699"/>
      <c r="H47" s="699"/>
      <c r="I47" s="699"/>
      <c r="J47" s="703"/>
      <c r="K47" s="699" t="s">
        <v>184</v>
      </c>
      <c r="L47" s="699"/>
      <c r="M47" s="699"/>
      <c r="N47" s="699"/>
    </row>
    <row r="48" spans="1:14" ht="20" customHeight="1" thickBot="1">
      <c r="A48" s="296">
        <v>1</v>
      </c>
      <c r="B48" s="297" t="s">
        <v>315</v>
      </c>
      <c r="C48" s="308"/>
      <c r="D48" s="318"/>
      <c r="E48" s="703"/>
      <c r="F48" s="332"/>
      <c r="G48" s="297"/>
      <c r="H48" s="308"/>
      <c r="I48" s="309"/>
      <c r="J48" s="703"/>
      <c r="K48" s="380"/>
      <c r="L48" s="381" t="s">
        <v>298</v>
      </c>
      <c r="M48" s="382" t="s">
        <v>296</v>
      </c>
      <c r="N48" s="383" t="s">
        <v>297</v>
      </c>
    </row>
    <row r="49" spans="1:14" ht="20" customHeight="1">
      <c r="A49" s="300">
        <v>1</v>
      </c>
      <c r="B49" s="289" t="s">
        <v>316</v>
      </c>
      <c r="C49" s="313"/>
      <c r="D49" s="303"/>
      <c r="E49" s="703"/>
      <c r="F49" s="333"/>
      <c r="G49" s="289"/>
      <c r="H49" s="313"/>
      <c r="I49" s="319"/>
      <c r="J49" s="703"/>
      <c r="K49" s="377"/>
      <c r="L49" s="378" t="s">
        <v>294</v>
      </c>
      <c r="M49" s="312"/>
      <c r="N49" s="379"/>
    </row>
    <row r="50" spans="1:14" ht="20" customHeight="1">
      <c r="A50" s="300">
        <v>1</v>
      </c>
      <c r="B50" s="291" t="s">
        <v>317</v>
      </c>
      <c r="C50" s="315"/>
      <c r="D50" s="303"/>
      <c r="E50" s="703"/>
      <c r="F50" s="333"/>
      <c r="G50" s="289"/>
      <c r="H50" s="313"/>
      <c r="I50" s="319"/>
      <c r="J50" s="703"/>
      <c r="K50" s="362"/>
      <c r="L50" s="354" t="s">
        <v>295</v>
      </c>
      <c r="M50" s="313"/>
      <c r="N50" s="347"/>
    </row>
    <row r="51" spans="1:14" ht="20" customHeight="1">
      <c r="A51" s="300"/>
      <c r="B51" s="289"/>
      <c r="C51" s="290"/>
      <c r="D51" s="319"/>
      <c r="E51" s="703"/>
      <c r="F51" s="333"/>
      <c r="G51" s="289"/>
      <c r="H51" s="313"/>
      <c r="I51" s="319"/>
      <c r="J51" s="703"/>
      <c r="K51" s="365"/>
      <c r="L51" s="354"/>
      <c r="M51" s="313"/>
      <c r="N51" s="319"/>
    </row>
    <row r="52" spans="1:14" ht="20" customHeight="1" thickBot="1">
      <c r="A52" s="304"/>
      <c r="B52" s="305"/>
      <c r="C52" s="331"/>
      <c r="D52" s="322"/>
      <c r="E52" s="703"/>
      <c r="F52" s="352"/>
      <c r="G52" s="706" t="s">
        <v>332</v>
      </c>
      <c r="H52" s="706"/>
      <c r="I52" s="360">
        <v>37</v>
      </c>
      <c r="J52" s="703"/>
      <c r="K52" s="363"/>
      <c r="L52" s="359"/>
      <c r="M52" s="310"/>
      <c r="N52" s="311"/>
    </row>
    <row r="53" spans="1:14" ht="20" customHeight="1">
      <c r="A53" s="117"/>
      <c r="B53" s="118"/>
      <c r="C53" s="119"/>
      <c r="D53" s="121"/>
      <c r="E53" s="703"/>
      <c r="F53" s="122"/>
      <c r="G53" s="118"/>
      <c r="H53" s="119"/>
      <c r="I53" s="121"/>
      <c r="J53" s="703"/>
      <c r="K53" s="122"/>
      <c r="L53" s="118"/>
      <c r="M53" s="119"/>
      <c r="N53" s="122"/>
    </row>
    <row r="54" spans="1:14" ht="20" customHeight="1" thickBot="1">
      <c r="A54" s="730" t="s">
        <v>160</v>
      </c>
      <c r="B54" s="730"/>
      <c r="C54" s="730"/>
      <c r="D54" s="730"/>
      <c r="E54" s="703"/>
      <c r="F54" s="696" t="s">
        <v>96</v>
      </c>
      <c r="G54" s="696"/>
      <c r="H54" s="696"/>
      <c r="I54" s="696"/>
      <c r="J54" s="703"/>
      <c r="K54" s="730" t="s">
        <v>97</v>
      </c>
      <c r="L54" s="730"/>
      <c r="M54" s="730"/>
      <c r="N54" s="730"/>
    </row>
    <row r="55" spans="1:14" ht="20" customHeight="1">
      <c r="A55" s="707"/>
      <c r="B55" s="708"/>
      <c r="C55" s="708"/>
      <c r="D55" s="709"/>
      <c r="E55" s="703"/>
      <c r="F55" s="731" t="s">
        <v>270</v>
      </c>
      <c r="G55" s="732"/>
      <c r="H55" s="732"/>
      <c r="I55" s="733"/>
      <c r="J55" s="703"/>
      <c r="K55" s="707"/>
      <c r="L55" s="708"/>
      <c r="M55" s="708"/>
      <c r="N55" s="709"/>
    </row>
    <row r="56" spans="1:14" ht="20" customHeight="1">
      <c r="A56" s="710"/>
      <c r="B56" s="711"/>
      <c r="C56" s="711"/>
      <c r="D56" s="712"/>
      <c r="E56" s="703"/>
      <c r="F56" s="734"/>
      <c r="G56" s="735"/>
      <c r="H56" s="735"/>
      <c r="I56" s="736"/>
      <c r="J56" s="703"/>
      <c r="K56" s="710"/>
      <c r="L56" s="711"/>
      <c r="M56" s="711"/>
      <c r="N56" s="712"/>
    </row>
    <row r="57" spans="1:14" ht="20" customHeight="1">
      <c r="A57" s="710"/>
      <c r="B57" s="711"/>
      <c r="C57" s="711"/>
      <c r="D57" s="712"/>
      <c r="E57" s="703"/>
      <c r="F57" s="734"/>
      <c r="G57" s="735"/>
      <c r="H57" s="735"/>
      <c r="I57" s="736"/>
      <c r="J57" s="703"/>
      <c r="K57" s="710"/>
      <c r="L57" s="711"/>
      <c r="M57" s="711"/>
      <c r="N57" s="712"/>
    </row>
    <row r="58" spans="1:14" ht="20" customHeight="1" thickBot="1">
      <c r="A58" s="713"/>
      <c r="B58" s="714"/>
      <c r="C58" s="714"/>
      <c r="D58" s="715"/>
      <c r="E58" s="703"/>
      <c r="F58" s="737"/>
      <c r="G58" s="738"/>
      <c r="H58" s="738"/>
      <c r="I58" s="739"/>
      <c r="J58" s="703"/>
      <c r="K58" s="713"/>
      <c r="L58" s="714"/>
      <c r="M58" s="714"/>
      <c r="N58" s="715"/>
    </row>
    <row r="59" spans="1:14" ht="20" customHeight="1">
      <c r="A59" s="726" t="s">
        <v>98</v>
      </c>
      <c r="B59" s="726"/>
      <c r="C59" s="726"/>
      <c r="D59" s="726"/>
      <c r="E59" s="726"/>
      <c r="F59" s="726"/>
      <c r="G59" s="726"/>
      <c r="H59" s="726"/>
      <c r="I59" s="726"/>
      <c r="J59" s="726"/>
      <c r="K59" s="726"/>
      <c r="L59" s="726"/>
      <c r="M59" s="726"/>
      <c r="N59" s="726"/>
    </row>
    <row r="60" spans="1:14" ht="20" customHeight="1" thickBot="1">
      <c r="A60" s="696" t="s">
        <v>99</v>
      </c>
      <c r="B60" s="696"/>
      <c r="C60" s="696"/>
      <c r="D60" s="696"/>
      <c r="E60" s="696"/>
      <c r="F60" s="696"/>
      <c r="G60" s="696"/>
      <c r="H60" s="696"/>
      <c r="I60" s="696"/>
      <c r="J60" s="696"/>
      <c r="K60" s="696"/>
      <c r="L60" s="696"/>
      <c r="M60" s="696"/>
      <c r="N60" s="696"/>
    </row>
    <row r="61" spans="1:14" ht="20" customHeight="1">
      <c r="A61" s="700"/>
      <c r="B61" s="701"/>
      <c r="C61" s="701"/>
      <c r="D61" s="701"/>
      <c r="E61" s="701"/>
      <c r="F61" s="701"/>
      <c r="G61" s="701"/>
      <c r="H61" s="701"/>
      <c r="I61" s="701"/>
      <c r="J61" s="701"/>
      <c r="K61" s="701"/>
      <c r="L61" s="701"/>
      <c r="M61" s="701"/>
      <c r="N61" s="702"/>
    </row>
    <row r="62" spans="1:14" ht="20" customHeight="1">
      <c r="A62" s="727"/>
      <c r="B62" s="728"/>
      <c r="C62" s="728"/>
      <c r="D62" s="728"/>
      <c r="E62" s="728"/>
      <c r="F62" s="728"/>
      <c r="G62" s="728"/>
      <c r="H62" s="728"/>
      <c r="I62" s="728"/>
      <c r="J62" s="728"/>
      <c r="K62" s="728"/>
      <c r="L62" s="728"/>
      <c r="M62" s="728"/>
      <c r="N62" s="729"/>
    </row>
    <row r="63" spans="1:14" ht="20" customHeight="1">
      <c r="A63" s="727"/>
      <c r="B63" s="728"/>
      <c r="C63" s="728"/>
      <c r="D63" s="728"/>
      <c r="E63" s="728"/>
      <c r="F63" s="728"/>
      <c r="G63" s="728"/>
      <c r="H63" s="728"/>
      <c r="I63" s="728"/>
      <c r="J63" s="728"/>
      <c r="K63" s="728"/>
      <c r="L63" s="728"/>
      <c r="M63" s="728"/>
      <c r="N63" s="729"/>
    </row>
    <row r="64" spans="1:14" ht="20" customHeight="1" thickBot="1">
      <c r="A64" s="723" t="s">
        <v>100</v>
      </c>
      <c r="B64" s="724"/>
      <c r="C64" s="724"/>
      <c r="D64" s="724"/>
      <c r="E64" s="724"/>
      <c r="F64" s="724"/>
      <c r="G64" s="724"/>
      <c r="H64" s="724"/>
      <c r="I64" s="724"/>
      <c r="J64" s="724"/>
      <c r="K64" s="724"/>
      <c r="L64" s="724"/>
      <c r="M64" s="724"/>
      <c r="N64" s="725"/>
    </row>
    <row r="65" spans="1:14" ht="20" customHeight="1">
      <c r="E65" s="65"/>
      <c r="J65" s="65"/>
    </row>
    <row r="66" spans="1:14" ht="20" customHeight="1">
      <c r="E66" s="65"/>
      <c r="J66" s="65"/>
    </row>
    <row r="67" spans="1:14" ht="20" customHeight="1">
      <c r="A67" s="3"/>
      <c r="E67" s="65"/>
      <c r="J67" s="65"/>
      <c r="K67" s="3"/>
    </row>
    <row r="68" spans="1:14" ht="20" customHeight="1">
      <c r="A68" s="3"/>
      <c r="E68" s="65"/>
      <c r="J68" s="65"/>
      <c r="K68" s="3"/>
    </row>
    <row r="69" spans="1:14" ht="20" customHeight="1">
      <c r="A69" s="3"/>
      <c r="E69" s="65"/>
      <c r="J69" s="65"/>
      <c r="K69" s="3"/>
    </row>
    <row r="70" spans="1:14" ht="20" customHeight="1">
      <c r="A70" s="3"/>
      <c r="E70" s="65"/>
      <c r="J70" s="65"/>
      <c r="K70" s="3"/>
    </row>
    <row r="71" spans="1:14" ht="20" customHeight="1">
      <c r="A71" s="3"/>
      <c r="B71" s="237" t="s">
        <v>101</v>
      </c>
      <c r="E71" s="65"/>
      <c r="J71" s="65"/>
      <c r="K71" s="3"/>
    </row>
    <row r="72" spans="1:14" ht="20" customHeight="1">
      <c r="A72" s="3"/>
      <c r="B72" s="237" t="s">
        <v>102</v>
      </c>
      <c r="E72" s="65"/>
      <c r="F72" s="13"/>
      <c r="G72" s="13"/>
      <c r="H72" s="18"/>
      <c r="J72" s="65"/>
      <c r="K72" s="3"/>
    </row>
    <row r="73" spans="1:14" ht="20" customHeight="1">
      <c r="A73" s="3"/>
      <c r="B73" s="237" t="s">
        <v>103</v>
      </c>
      <c r="E73" s="65"/>
      <c r="F73" s="13"/>
      <c r="G73" s="13"/>
      <c r="H73" s="18"/>
      <c r="J73" s="65"/>
      <c r="K73" s="3"/>
    </row>
    <row r="74" spans="1:14" ht="20" customHeight="1">
      <c r="A74" s="3"/>
      <c r="B74" s="237" t="s">
        <v>104</v>
      </c>
      <c r="E74" s="65"/>
      <c r="F74" s="14"/>
      <c r="G74" s="14"/>
      <c r="H74" s="19"/>
      <c r="J74" s="65"/>
      <c r="K74" s="3"/>
    </row>
    <row r="75" spans="1:14" ht="20" customHeight="1">
      <c r="A75" s="3"/>
      <c r="B75" s="237" t="s">
        <v>105</v>
      </c>
      <c r="E75" s="45"/>
      <c r="F75" s="15"/>
      <c r="G75" s="15"/>
      <c r="H75" s="20"/>
      <c r="J75" s="45"/>
      <c r="K75" s="3"/>
    </row>
    <row r="76" spans="1:14" ht="20" customHeight="1">
      <c r="A76" s="3"/>
      <c r="B76" s="237"/>
      <c r="E76" s="66"/>
      <c r="J76" s="66"/>
      <c r="K76" s="3"/>
    </row>
    <row r="77" spans="1:14" ht="20" customHeight="1">
      <c r="A77" s="3"/>
      <c r="B77" s="237" t="s">
        <v>106</v>
      </c>
      <c r="D77" s="85"/>
      <c r="E77" s="67"/>
      <c r="F77" s="13"/>
      <c r="G77" s="13"/>
      <c r="I77" s="85"/>
      <c r="J77" s="67"/>
      <c r="K77" s="3"/>
    </row>
    <row r="78" spans="1:14" ht="20" customHeight="1">
      <c r="A78" s="3"/>
      <c r="B78" s="237" t="s">
        <v>107</v>
      </c>
      <c r="D78" s="86"/>
      <c r="E78" s="68"/>
      <c r="F78" s="14"/>
      <c r="G78" s="14"/>
      <c r="I78" s="86"/>
      <c r="J78" s="68"/>
      <c r="K78" s="3"/>
      <c r="N78" s="85"/>
    </row>
    <row r="79" spans="1:14" ht="20" customHeight="1">
      <c r="A79" s="3"/>
      <c r="B79" s="237" t="s">
        <v>108</v>
      </c>
      <c r="E79" s="68"/>
      <c r="J79" s="68"/>
      <c r="K79" s="3"/>
      <c r="N79" s="86"/>
    </row>
    <row r="80" spans="1:14" ht="20" customHeight="1">
      <c r="A80" s="3"/>
      <c r="B80" s="237" t="s">
        <v>109</v>
      </c>
      <c r="D80" s="86"/>
      <c r="E80" s="69"/>
      <c r="F80" s="14"/>
      <c r="G80" s="14"/>
      <c r="I80" s="86"/>
      <c r="J80" s="69"/>
      <c r="K80" s="3"/>
    </row>
    <row r="81" spans="1:14" ht="20" customHeight="1">
      <c r="A81" s="3"/>
      <c r="B81" s="237" t="s">
        <v>110</v>
      </c>
      <c r="K81" s="3"/>
      <c r="N81" s="86"/>
    </row>
    <row r="82" spans="1:14" ht="19" customHeight="1">
      <c r="A82" s="3"/>
      <c r="B82" s="237" t="s">
        <v>111</v>
      </c>
      <c r="K82" s="3"/>
    </row>
    <row r="83" spans="1:14" ht="19" customHeight="1">
      <c r="A83" s="3"/>
      <c r="B83" s="237" t="s">
        <v>112</v>
      </c>
      <c r="D83" s="87"/>
      <c r="E83" s="3"/>
      <c r="G83" s="3"/>
      <c r="H83" s="3"/>
      <c r="I83" s="87"/>
      <c r="J83" s="3"/>
      <c r="K83" s="3"/>
      <c r="L83" s="3"/>
    </row>
    <row r="84" spans="1:14" ht="19" customHeight="1">
      <c r="A84" s="3"/>
      <c r="B84" s="237" t="s">
        <v>113</v>
      </c>
      <c r="E84" s="3"/>
      <c r="J84" s="3"/>
      <c r="K84" s="3"/>
    </row>
    <row r="85" spans="1:14" ht="19" customHeight="1">
      <c r="B85" s="237" t="s">
        <v>114</v>
      </c>
      <c r="E85" s="3"/>
      <c r="J85" s="3"/>
    </row>
    <row r="86" spans="1:14" ht="19" customHeight="1">
      <c r="B86" s="237" t="s">
        <v>115</v>
      </c>
      <c r="E86" s="3"/>
      <c r="J86" s="3"/>
    </row>
    <row r="87" spans="1:14" ht="19" customHeight="1">
      <c r="B87" s="237" t="s">
        <v>116</v>
      </c>
      <c r="E87" s="3"/>
      <c r="J87" s="3"/>
    </row>
    <row r="88" spans="1:14" ht="19" customHeight="1">
      <c r="B88" s="237" t="s">
        <v>117</v>
      </c>
      <c r="E88" s="3"/>
      <c r="J88" s="3"/>
    </row>
    <row r="89" spans="1:14" ht="19" customHeight="1">
      <c r="B89" s="237" t="s">
        <v>118</v>
      </c>
      <c r="E89" s="3"/>
      <c r="J89" s="3"/>
    </row>
    <row r="90" spans="1:14" ht="19" customHeight="1">
      <c r="B90" s="237"/>
      <c r="E90" s="13"/>
      <c r="J90" s="3"/>
    </row>
    <row r="91" spans="1:14" ht="19" customHeight="1">
      <c r="B91" s="237"/>
      <c r="E91" s="13"/>
      <c r="J91" s="3"/>
    </row>
    <row r="92" spans="1:14" ht="19" customHeight="1">
      <c r="B92" s="237" t="s">
        <v>119</v>
      </c>
      <c r="E92" s="14"/>
      <c r="J92" s="3"/>
    </row>
    <row r="93" spans="1:14" ht="19" customHeight="1">
      <c r="B93" s="237"/>
      <c r="E93" s="15"/>
      <c r="J93" s="3"/>
    </row>
    <row r="94" spans="1:14" ht="19" customHeight="1">
      <c r="B94" s="237" t="s">
        <v>120</v>
      </c>
      <c r="E94" s="3"/>
      <c r="J94" s="3"/>
    </row>
    <row r="95" spans="1:14" ht="19" customHeight="1">
      <c r="B95" s="237" t="s">
        <v>121</v>
      </c>
      <c r="E95" s="13"/>
      <c r="J95" s="3"/>
    </row>
    <row r="96" spans="1:14" ht="19" customHeight="1">
      <c r="B96" s="237" t="s">
        <v>122</v>
      </c>
      <c r="E96" s="14"/>
      <c r="J96" s="3"/>
    </row>
    <row r="97" spans="2:10" ht="19" customHeight="1">
      <c r="B97" s="237"/>
      <c r="E97" s="3"/>
      <c r="J97" s="3"/>
    </row>
    <row r="98" spans="2:10" ht="19" customHeight="1">
      <c r="B98" s="237" t="s">
        <v>123</v>
      </c>
      <c r="E98" s="14"/>
      <c r="J98" s="3"/>
    </row>
    <row r="99" spans="2:10" ht="19" customHeight="1">
      <c r="B99" s="237" t="s">
        <v>124</v>
      </c>
      <c r="E99" s="3"/>
      <c r="J99" s="3"/>
    </row>
    <row r="100" spans="2:10" ht="19" customHeight="1">
      <c r="B100" s="237" t="s">
        <v>125</v>
      </c>
      <c r="E100" s="3"/>
      <c r="J100" s="3"/>
    </row>
    <row r="101" spans="2:10" ht="19" customHeight="1">
      <c r="B101" s="237"/>
      <c r="E101" s="3"/>
      <c r="J101" s="168"/>
    </row>
    <row r="102" spans="2:10" ht="19" customHeight="1">
      <c r="B102" s="237" t="s">
        <v>126</v>
      </c>
      <c r="J102" s="169"/>
    </row>
    <row r="103" spans="2:10" ht="19" customHeight="1">
      <c r="B103" s="237" t="s">
        <v>127</v>
      </c>
    </row>
    <row r="104" spans="2:10" ht="19" customHeight="1">
      <c r="B104" s="237" t="s">
        <v>128</v>
      </c>
    </row>
    <row r="105" spans="2:10" ht="19" customHeight="1">
      <c r="B105" s="88"/>
    </row>
  </sheetData>
  <sheetProtection selectLockedCells="1"/>
  <mergeCells count="44">
    <mergeCell ref="F1:I1"/>
    <mergeCell ref="A35:D35"/>
    <mergeCell ref="A64:N64"/>
    <mergeCell ref="A60:N60"/>
    <mergeCell ref="A59:N59"/>
    <mergeCell ref="A63:N63"/>
    <mergeCell ref="A62:N62"/>
    <mergeCell ref="A54:D54"/>
    <mergeCell ref="K54:N54"/>
    <mergeCell ref="F47:I47"/>
    <mergeCell ref="K55:N58"/>
    <mergeCell ref="F55:I58"/>
    <mergeCell ref="J1:J58"/>
    <mergeCell ref="K1:N1"/>
    <mergeCell ref="F42:I42"/>
    <mergeCell ref="K47:N47"/>
    <mergeCell ref="A20:D20"/>
    <mergeCell ref="A23:D23"/>
    <mergeCell ref="F33:I33"/>
    <mergeCell ref="F19:I19"/>
    <mergeCell ref="L2:M2"/>
    <mergeCell ref="K14:N14"/>
    <mergeCell ref="F3:I3"/>
    <mergeCell ref="F8:I8"/>
    <mergeCell ref="A1:B1"/>
    <mergeCell ref="C1:D1"/>
    <mergeCell ref="B2:C2"/>
    <mergeCell ref="G2:H2"/>
    <mergeCell ref="F54:I54"/>
    <mergeCell ref="A3:D3"/>
    <mergeCell ref="K3:N3"/>
    <mergeCell ref="A47:D47"/>
    <mergeCell ref="A61:N61"/>
    <mergeCell ref="E1:E58"/>
    <mergeCell ref="A40:D40"/>
    <mergeCell ref="F27:I27"/>
    <mergeCell ref="G52:H52"/>
    <mergeCell ref="A55:D58"/>
    <mergeCell ref="K19:N19"/>
    <mergeCell ref="K24:N24"/>
    <mergeCell ref="K39:N39"/>
    <mergeCell ref="F13:I13"/>
    <mergeCell ref="K34:N34"/>
    <mergeCell ref="F38:I38"/>
  </mergeCells>
  <phoneticPr fontId="4"/>
  <printOptions horizontalCentered="1"/>
  <pageMargins left="0.25" right="0.25" top="0" bottom="0" header="0.05" footer="0.05"/>
  <pageSetup paperSize="5" scale="4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33"/>
  <sheetViews>
    <sheetView zoomScale="63" zoomScaleNormal="75" zoomScalePageLayoutView="132" workbookViewId="0"/>
  </sheetViews>
  <sheetFormatPr baseColWidth="10" defaultColWidth="10.7109375" defaultRowHeight="20" customHeight="1"/>
  <cols>
    <col min="1" max="1" width="14.28515625" style="2" customWidth="1"/>
    <col min="2" max="2" width="38.7109375" style="1" customWidth="1"/>
    <col min="3" max="3" width="43.7109375" style="1" customWidth="1"/>
    <col min="4" max="4" width="8.42578125" style="2" customWidth="1"/>
    <col min="5" max="5" width="10.5703125" style="16" customWidth="1"/>
    <col min="6" max="6" width="17.28515625" style="21" customWidth="1"/>
    <col min="7" max="7" width="48.5703125" style="1" customWidth="1"/>
    <col min="8" max="9" width="10.7109375" style="1"/>
    <col min="10" max="10" width="14.28515625" style="2" customWidth="1"/>
    <col min="11" max="11" width="38.7109375" style="1" customWidth="1"/>
    <col min="12" max="12" width="43.7109375" style="1" customWidth="1"/>
    <col min="13" max="13" width="8.42578125" style="2" customWidth="1"/>
    <col min="14" max="14" width="10.5703125" style="16" customWidth="1"/>
    <col min="15" max="15" width="17.28515625" style="21" customWidth="1"/>
    <col min="16" max="16" width="48.5703125" style="1" customWidth="1"/>
    <col min="17" max="16384" width="10.7109375" style="1"/>
  </cols>
  <sheetData>
    <row r="1" spans="1:16" s="275" customFormat="1" ht="35" customHeight="1" thickBot="1">
      <c r="A1" s="276" t="s">
        <v>14</v>
      </c>
      <c r="B1" s="277" t="s">
        <v>281</v>
      </c>
      <c r="C1" s="277" t="s">
        <v>282</v>
      </c>
      <c r="D1" s="278" t="s">
        <v>17</v>
      </c>
      <c r="E1" s="279" t="s">
        <v>18</v>
      </c>
      <c r="F1" s="278" t="s">
        <v>16</v>
      </c>
      <c r="G1" s="280" t="s">
        <v>19</v>
      </c>
      <c r="J1" s="276" t="s">
        <v>14</v>
      </c>
      <c r="K1" s="277" t="s">
        <v>281</v>
      </c>
      <c r="L1" s="277" t="s">
        <v>282</v>
      </c>
      <c r="M1" s="278" t="s">
        <v>17</v>
      </c>
      <c r="N1" s="279" t="s">
        <v>18</v>
      </c>
      <c r="O1" s="278" t="s">
        <v>16</v>
      </c>
      <c r="P1" s="280" t="s">
        <v>19</v>
      </c>
    </row>
    <row r="2" spans="1:16" s="22" customFormat="1" ht="39" customHeight="1">
      <c r="A2" s="268"/>
      <c r="B2" s="266"/>
      <c r="C2" s="267"/>
      <c r="D2" s="269"/>
      <c r="E2" s="270"/>
      <c r="F2" s="271"/>
      <c r="G2" s="266"/>
      <c r="J2" s="268">
        <v>1</v>
      </c>
      <c r="K2" s="266" t="s">
        <v>354</v>
      </c>
      <c r="L2" s="267" t="s">
        <v>355</v>
      </c>
      <c r="M2" s="269" t="s">
        <v>353</v>
      </c>
      <c r="N2" s="270">
        <v>0.125</v>
      </c>
      <c r="O2" s="271">
        <v>1</v>
      </c>
      <c r="P2" s="266" t="s">
        <v>388</v>
      </c>
    </row>
    <row r="3" spans="1:16" s="22" customFormat="1" ht="39" customHeight="1">
      <c r="A3" s="268"/>
      <c r="B3" s="266"/>
      <c r="C3" s="267"/>
      <c r="D3" s="268"/>
      <c r="E3" s="270"/>
      <c r="F3" s="271"/>
      <c r="G3" s="266"/>
      <c r="J3" s="268">
        <v>2</v>
      </c>
      <c r="K3" s="266" t="s">
        <v>358</v>
      </c>
      <c r="L3" s="267" t="s">
        <v>359</v>
      </c>
      <c r="M3" s="268" t="s">
        <v>283</v>
      </c>
      <c r="N3" s="270">
        <v>0.25</v>
      </c>
      <c r="O3" s="271" t="s">
        <v>434</v>
      </c>
      <c r="P3" s="266" t="s">
        <v>389</v>
      </c>
    </row>
    <row r="4" spans="1:16" s="22" customFormat="1" ht="39" customHeight="1">
      <c r="A4" s="268"/>
      <c r="B4" s="266"/>
      <c r="C4" s="267"/>
      <c r="D4" s="268"/>
      <c r="E4" s="270"/>
      <c r="F4" s="271"/>
      <c r="G4" s="266"/>
      <c r="J4" s="268">
        <v>3</v>
      </c>
      <c r="K4" s="266" t="s">
        <v>354</v>
      </c>
      <c r="L4" s="267" t="s">
        <v>356</v>
      </c>
      <c r="M4" s="268" t="s">
        <v>353</v>
      </c>
      <c r="N4" s="270">
        <v>0.375</v>
      </c>
      <c r="O4" s="271">
        <v>1</v>
      </c>
      <c r="P4" s="266" t="s">
        <v>388</v>
      </c>
    </row>
    <row r="5" spans="1:16" s="22" customFormat="1" ht="39" customHeight="1">
      <c r="A5" s="268"/>
      <c r="B5" s="266"/>
      <c r="C5" s="267"/>
      <c r="D5" s="268"/>
      <c r="E5" s="270"/>
      <c r="F5" s="271"/>
      <c r="G5" s="266"/>
      <c r="J5" s="268">
        <v>4</v>
      </c>
      <c r="K5" s="266" t="s">
        <v>358</v>
      </c>
      <c r="L5" s="267" t="s">
        <v>360</v>
      </c>
      <c r="M5" s="268" t="s">
        <v>283</v>
      </c>
      <c r="N5" s="270">
        <v>0.125</v>
      </c>
      <c r="O5" s="271" t="s">
        <v>434</v>
      </c>
      <c r="P5" s="266" t="s">
        <v>389</v>
      </c>
    </row>
    <row r="6" spans="1:16" s="22" customFormat="1" ht="39" customHeight="1">
      <c r="A6" s="268"/>
      <c r="B6" s="266"/>
      <c r="C6" s="267"/>
      <c r="D6" s="268"/>
      <c r="E6" s="270"/>
      <c r="F6" s="271"/>
      <c r="G6" s="266"/>
      <c r="J6" s="268">
        <v>5</v>
      </c>
      <c r="K6" s="266" t="s">
        <v>354</v>
      </c>
      <c r="L6" s="267" t="s">
        <v>357</v>
      </c>
      <c r="M6" s="268" t="s">
        <v>353</v>
      </c>
      <c r="N6" s="270">
        <v>0.125</v>
      </c>
      <c r="O6" s="271">
        <v>1</v>
      </c>
      <c r="P6" s="266" t="s">
        <v>388</v>
      </c>
    </row>
    <row r="7" spans="1:16" s="22" customFormat="1" ht="39" customHeight="1">
      <c r="A7" s="268"/>
      <c r="B7" s="266"/>
      <c r="C7" s="267"/>
      <c r="D7" s="268"/>
      <c r="E7" s="270"/>
      <c r="F7" s="271"/>
      <c r="G7" s="266"/>
      <c r="J7" s="268">
        <v>6</v>
      </c>
      <c r="K7" s="266" t="s">
        <v>361</v>
      </c>
      <c r="L7" s="267" t="s">
        <v>362</v>
      </c>
      <c r="M7" s="268" t="s">
        <v>283</v>
      </c>
      <c r="N7" s="270">
        <v>0.25</v>
      </c>
      <c r="O7" s="271">
        <v>8</v>
      </c>
      <c r="P7" s="266" t="s">
        <v>389</v>
      </c>
    </row>
    <row r="8" spans="1:16" s="22" customFormat="1" ht="39" customHeight="1">
      <c r="A8" s="268"/>
      <c r="B8" s="266"/>
      <c r="C8" s="267"/>
      <c r="D8" s="268"/>
      <c r="E8" s="270"/>
      <c r="F8" s="271"/>
      <c r="G8" s="266"/>
      <c r="J8" s="268">
        <v>7</v>
      </c>
      <c r="K8" s="266" t="s">
        <v>363</v>
      </c>
      <c r="L8" s="267" t="s">
        <v>364</v>
      </c>
      <c r="M8" s="268" t="s">
        <v>283</v>
      </c>
      <c r="N8" s="270">
        <v>0.375</v>
      </c>
      <c r="O8" s="271" t="s">
        <v>365</v>
      </c>
      <c r="P8" s="266" t="s">
        <v>389</v>
      </c>
    </row>
    <row r="9" spans="1:16" s="22" customFormat="1" ht="39" customHeight="1">
      <c r="A9" s="268"/>
      <c r="B9" s="266"/>
      <c r="C9" s="267"/>
      <c r="D9" s="268"/>
      <c r="E9" s="270"/>
      <c r="F9" s="271"/>
      <c r="G9" s="266"/>
      <c r="J9" s="268">
        <v>8</v>
      </c>
      <c r="K9" s="266" t="s">
        <v>366</v>
      </c>
      <c r="L9" s="267" t="s">
        <v>367</v>
      </c>
      <c r="M9" s="268" t="s">
        <v>353</v>
      </c>
      <c r="N9" s="270">
        <v>1</v>
      </c>
      <c r="O9" s="271" t="s">
        <v>368</v>
      </c>
      <c r="P9" s="266" t="s">
        <v>391</v>
      </c>
    </row>
    <row r="10" spans="1:16" s="22" customFormat="1" ht="39" customHeight="1">
      <c r="A10" s="268"/>
      <c r="B10" s="266"/>
      <c r="C10" s="267"/>
      <c r="D10" s="274"/>
      <c r="E10" s="270"/>
      <c r="F10" s="271"/>
      <c r="G10" s="266"/>
      <c r="J10" s="268">
        <v>9</v>
      </c>
      <c r="K10" s="266" t="s">
        <v>369</v>
      </c>
      <c r="L10" s="267" t="s">
        <v>370</v>
      </c>
      <c r="M10" s="274" t="s">
        <v>353</v>
      </c>
      <c r="N10" s="270">
        <v>1.75</v>
      </c>
      <c r="O10" s="271" t="s">
        <v>365</v>
      </c>
      <c r="P10" s="266" t="s">
        <v>391</v>
      </c>
    </row>
    <row r="11" spans="1:16" s="22" customFormat="1" ht="39" customHeight="1">
      <c r="A11" s="268"/>
      <c r="B11" s="266"/>
      <c r="C11" s="266"/>
      <c r="D11" s="268"/>
      <c r="E11" s="270"/>
      <c r="F11" s="271"/>
      <c r="G11" s="266"/>
      <c r="J11" s="268">
        <v>10</v>
      </c>
      <c r="K11" s="266" t="s">
        <v>371</v>
      </c>
      <c r="L11" s="266" t="s">
        <v>372</v>
      </c>
      <c r="M11" s="268" t="s">
        <v>353</v>
      </c>
      <c r="N11" s="270">
        <v>1.5</v>
      </c>
      <c r="O11" s="271" t="s">
        <v>432</v>
      </c>
      <c r="P11" s="266" t="s">
        <v>392</v>
      </c>
    </row>
    <row r="12" spans="1:16" s="22" customFormat="1" ht="39" customHeight="1">
      <c r="A12" s="268"/>
      <c r="B12" s="266"/>
      <c r="C12" s="266"/>
      <c r="D12" s="268"/>
      <c r="E12" s="270"/>
      <c r="F12" s="271"/>
      <c r="G12" s="266"/>
      <c r="J12" s="268">
        <v>11</v>
      </c>
      <c r="K12" s="266" t="s">
        <v>373</v>
      </c>
      <c r="L12" s="267" t="s">
        <v>374</v>
      </c>
      <c r="M12" s="274" t="s">
        <v>353</v>
      </c>
      <c r="N12" s="270">
        <v>1.625</v>
      </c>
      <c r="O12" s="271" t="s">
        <v>433</v>
      </c>
      <c r="P12" s="266" t="s">
        <v>391</v>
      </c>
    </row>
    <row r="13" spans="1:16" s="22" customFormat="1" ht="39" customHeight="1">
      <c r="A13" s="268"/>
      <c r="B13" s="266"/>
      <c r="C13" s="267"/>
      <c r="D13" s="274"/>
      <c r="E13" s="270"/>
      <c r="F13" s="271"/>
      <c r="G13" s="266"/>
      <c r="J13" s="268">
        <v>12</v>
      </c>
      <c r="K13" s="266" t="s">
        <v>358</v>
      </c>
      <c r="L13" s="267" t="s">
        <v>375</v>
      </c>
      <c r="M13" s="268" t="s">
        <v>283</v>
      </c>
      <c r="N13" s="270">
        <v>0.75</v>
      </c>
      <c r="O13" s="271" t="s">
        <v>376</v>
      </c>
      <c r="P13" s="266" t="s">
        <v>389</v>
      </c>
    </row>
    <row r="14" spans="1:16" s="22" customFormat="1" ht="39" customHeight="1">
      <c r="A14" s="268"/>
      <c r="B14" s="266"/>
      <c r="C14" s="267"/>
      <c r="D14" s="268"/>
      <c r="E14" s="270"/>
      <c r="F14" s="271"/>
      <c r="G14" s="266"/>
      <c r="J14" s="268">
        <v>13</v>
      </c>
      <c r="K14" s="266" t="s">
        <v>358</v>
      </c>
      <c r="L14" s="267" t="s">
        <v>377</v>
      </c>
      <c r="M14" s="268" t="s">
        <v>283</v>
      </c>
      <c r="N14" s="270">
        <v>1.625</v>
      </c>
      <c r="O14" s="271" t="s">
        <v>365</v>
      </c>
      <c r="P14" s="266" t="s">
        <v>389</v>
      </c>
    </row>
    <row r="15" spans="1:16" s="22" customFormat="1" ht="39" customHeight="1">
      <c r="A15" s="268"/>
      <c r="B15" s="266"/>
      <c r="C15" s="267"/>
      <c r="D15" s="268"/>
      <c r="E15" s="270"/>
      <c r="F15" s="271"/>
      <c r="G15" s="266"/>
      <c r="J15" s="268">
        <v>14</v>
      </c>
      <c r="K15" s="266" t="s">
        <v>358</v>
      </c>
      <c r="L15" s="266" t="s">
        <v>378</v>
      </c>
      <c r="M15" s="268" t="s">
        <v>283</v>
      </c>
      <c r="N15" s="270">
        <v>0.125</v>
      </c>
      <c r="O15" s="271" t="s">
        <v>379</v>
      </c>
      <c r="P15" s="266" t="s">
        <v>389</v>
      </c>
    </row>
    <row r="16" spans="1:16" s="22" customFormat="1" ht="39" customHeight="1">
      <c r="A16" s="268"/>
      <c r="B16" s="266"/>
      <c r="C16" s="266"/>
      <c r="D16" s="268"/>
      <c r="E16" s="270"/>
      <c r="F16" s="271"/>
      <c r="G16" s="266"/>
      <c r="J16" s="268">
        <v>15</v>
      </c>
      <c r="K16" s="266" t="s">
        <v>371</v>
      </c>
      <c r="L16" s="267" t="s">
        <v>380</v>
      </c>
      <c r="M16" s="274" t="s">
        <v>283</v>
      </c>
      <c r="N16" s="273">
        <v>0.125</v>
      </c>
      <c r="O16" s="271">
        <v>1</v>
      </c>
      <c r="P16" s="266" t="s">
        <v>392</v>
      </c>
    </row>
    <row r="17" spans="1:16" s="22" customFormat="1" ht="39" customHeight="1">
      <c r="A17" s="268"/>
      <c r="B17" s="266"/>
      <c r="C17" s="267"/>
      <c r="D17" s="274"/>
      <c r="E17" s="273"/>
      <c r="F17" s="271"/>
      <c r="G17" s="266"/>
      <c r="J17" s="268">
        <v>16</v>
      </c>
      <c r="K17" s="266" t="s">
        <v>358</v>
      </c>
      <c r="L17" s="267" t="s">
        <v>381</v>
      </c>
      <c r="M17" s="274" t="s">
        <v>283</v>
      </c>
      <c r="N17" s="273">
        <v>0.375</v>
      </c>
      <c r="O17" s="271" t="s">
        <v>382</v>
      </c>
      <c r="P17" s="266" t="s">
        <v>389</v>
      </c>
    </row>
    <row r="18" spans="1:16" s="22" customFormat="1" ht="39" customHeight="1">
      <c r="A18" s="268"/>
      <c r="B18" s="266"/>
      <c r="C18" s="267"/>
      <c r="D18" s="274"/>
      <c r="E18" s="273"/>
      <c r="F18" s="271"/>
      <c r="G18" s="266"/>
      <c r="J18" s="268">
        <v>17</v>
      </c>
      <c r="K18" s="266" t="s">
        <v>366</v>
      </c>
      <c r="L18" s="267" t="s">
        <v>383</v>
      </c>
      <c r="M18" s="274" t="s">
        <v>283</v>
      </c>
      <c r="N18" s="273">
        <v>0.75</v>
      </c>
      <c r="O18" s="271">
        <v>1</v>
      </c>
      <c r="P18" s="266" t="s">
        <v>391</v>
      </c>
    </row>
    <row r="19" spans="1:16" s="22" customFormat="1" ht="39" customHeight="1">
      <c r="A19" s="268"/>
      <c r="B19" s="266"/>
      <c r="C19" s="267"/>
      <c r="D19" s="274"/>
      <c r="E19" s="273"/>
      <c r="F19" s="271"/>
      <c r="G19" s="266"/>
      <c r="J19" s="268">
        <v>18</v>
      </c>
      <c r="K19" s="266" t="s">
        <v>384</v>
      </c>
      <c r="L19" s="267" t="s">
        <v>385</v>
      </c>
      <c r="M19" s="274" t="s">
        <v>283</v>
      </c>
      <c r="N19" s="273">
        <v>0.5</v>
      </c>
      <c r="O19" s="271" t="s">
        <v>387</v>
      </c>
      <c r="P19" s="266" t="s">
        <v>390</v>
      </c>
    </row>
    <row r="20" spans="1:16" s="22" customFormat="1" ht="39" customHeight="1">
      <c r="A20" s="268"/>
      <c r="B20" s="266"/>
      <c r="C20" s="267"/>
      <c r="D20" s="272"/>
      <c r="E20" s="270"/>
      <c r="F20" s="271"/>
      <c r="G20" s="266"/>
      <c r="J20" s="268">
        <v>19</v>
      </c>
      <c r="K20" s="266" t="s">
        <v>354</v>
      </c>
      <c r="L20" s="267" t="s">
        <v>386</v>
      </c>
      <c r="M20" s="272" t="s">
        <v>353</v>
      </c>
      <c r="N20" s="270">
        <v>0.25</v>
      </c>
      <c r="O20" s="271">
        <v>1</v>
      </c>
      <c r="P20" s="266" t="s">
        <v>388</v>
      </c>
    </row>
    <row r="21" spans="1:16" s="22" customFormat="1" ht="39" customHeight="1">
      <c r="A21" s="268"/>
      <c r="B21" s="266"/>
      <c r="C21" s="267"/>
      <c r="D21" s="272"/>
      <c r="E21" s="270"/>
      <c r="F21" s="271"/>
      <c r="G21" s="266"/>
      <c r="J21" s="268" t="s">
        <v>409</v>
      </c>
      <c r="K21" s="266" t="s">
        <v>411</v>
      </c>
      <c r="L21" s="267" t="s">
        <v>410</v>
      </c>
      <c r="M21" s="272"/>
      <c r="N21" s="270">
        <v>0.75</v>
      </c>
      <c r="O21" s="271">
        <v>2</v>
      </c>
      <c r="P21" s="266" t="s">
        <v>391</v>
      </c>
    </row>
    <row r="22" spans="1:16" s="22" customFormat="1" ht="39" customHeight="1">
      <c r="A22" s="268"/>
      <c r="B22" s="266"/>
      <c r="C22" s="267"/>
      <c r="D22" s="272"/>
      <c r="E22" s="270"/>
      <c r="F22" s="271"/>
      <c r="G22" s="266"/>
      <c r="J22" s="268"/>
      <c r="K22" s="266"/>
      <c r="L22" s="267"/>
      <c r="M22" s="272"/>
      <c r="N22" s="270"/>
      <c r="O22" s="271"/>
      <c r="P22" s="266"/>
    </row>
    <row r="23" spans="1:16" s="22" customFormat="1" ht="39" customHeight="1">
      <c r="A23" s="268"/>
      <c r="B23" s="266"/>
      <c r="C23" s="267"/>
      <c r="D23" s="272"/>
      <c r="E23" s="270"/>
      <c r="F23" s="271"/>
      <c r="G23" s="266"/>
      <c r="J23" s="268"/>
      <c r="K23" s="266"/>
      <c r="L23" s="267"/>
      <c r="M23" s="272"/>
      <c r="N23" s="270"/>
      <c r="O23" s="271"/>
      <c r="P23" s="266"/>
    </row>
    <row r="24" spans="1:16" s="22" customFormat="1" ht="39" customHeight="1">
      <c r="A24" s="268"/>
      <c r="B24" s="266"/>
      <c r="C24" s="267"/>
      <c r="D24" s="272"/>
      <c r="E24" s="270"/>
      <c r="F24" s="271"/>
      <c r="G24" s="266"/>
      <c r="J24" s="268"/>
      <c r="K24" s="266"/>
      <c r="L24" s="267"/>
      <c r="M24" s="272"/>
      <c r="N24" s="270"/>
      <c r="O24" s="271"/>
      <c r="P24" s="266"/>
    </row>
    <row r="25" spans="1:16" s="22" customFormat="1" ht="39" customHeight="1">
      <c r="A25" s="268"/>
      <c r="B25" s="266"/>
      <c r="C25" s="267"/>
      <c r="D25" s="272"/>
      <c r="E25" s="270"/>
      <c r="F25" s="271"/>
      <c r="G25" s="266"/>
      <c r="J25" s="268"/>
      <c r="K25" s="266"/>
      <c r="L25" s="267"/>
      <c r="M25" s="272"/>
      <c r="N25" s="270"/>
      <c r="O25" s="271"/>
      <c r="P25" s="266"/>
    </row>
    <row r="26" spans="1:16" s="22" customFormat="1" ht="39" customHeight="1">
      <c r="A26" s="268"/>
      <c r="B26" s="266"/>
      <c r="C26" s="267"/>
      <c r="D26" s="272"/>
      <c r="E26" s="270"/>
      <c r="F26" s="271"/>
      <c r="G26" s="266"/>
      <c r="J26" s="268"/>
      <c r="K26" s="266"/>
      <c r="L26" s="267"/>
      <c r="M26" s="272"/>
      <c r="N26" s="270"/>
      <c r="O26" s="271"/>
      <c r="P26" s="266"/>
    </row>
    <row r="27" spans="1:16" s="22" customFormat="1" ht="39" customHeight="1">
      <c r="A27" s="268"/>
      <c r="B27" s="266"/>
      <c r="C27" s="267"/>
      <c r="D27" s="272"/>
      <c r="E27" s="270"/>
      <c r="F27" s="271"/>
      <c r="G27" s="266"/>
      <c r="J27" s="268"/>
      <c r="K27" s="266"/>
      <c r="L27" s="267"/>
      <c r="M27" s="272"/>
      <c r="N27" s="270"/>
      <c r="O27" s="271"/>
      <c r="P27" s="266"/>
    </row>
    <row r="28" spans="1:16" s="22" customFormat="1" ht="39" customHeight="1">
      <c r="A28" s="268"/>
      <c r="B28" s="266"/>
      <c r="C28" s="267"/>
      <c r="D28" s="272"/>
      <c r="E28" s="270"/>
      <c r="F28" s="271"/>
      <c r="G28" s="266"/>
      <c r="J28" s="268"/>
      <c r="K28" s="266"/>
      <c r="L28" s="267"/>
      <c r="M28" s="272"/>
      <c r="N28" s="270"/>
      <c r="O28" s="271"/>
      <c r="P28" s="266"/>
    </row>
    <row r="29" spans="1:16" s="22" customFormat="1" ht="39" customHeight="1">
      <c r="A29" s="268"/>
      <c r="B29" s="266"/>
      <c r="C29" s="267"/>
      <c r="D29" s="272"/>
      <c r="E29" s="270"/>
      <c r="F29" s="271"/>
      <c r="G29" s="266"/>
      <c r="J29" s="268"/>
      <c r="K29" s="266"/>
      <c r="L29" s="267"/>
      <c r="M29" s="272"/>
      <c r="N29" s="270"/>
      <c r="O29" s="271"/>
      <c r="P29" s="266"/>
    </row>
    <row r="30" spans="1:16" s="22" customFormat="1" ht="39" customHeight="1">
      <c r="A30" s="268"/>
      <c r="B30" s="266"/>
      <c r="C30" s="267"/>
      <c r="D30" s="272"/>
      <c r="E30" s="270"/>
      <c r="F30" s="271"/>
      <c r="G30" s="266"/>
      <c r="J30" s="268"/>
      <c r="K30" s="266"/>
      <c r="L30" s="267"/>
      <c r="M30" s="272"/>
      <c r="N30" s="270"/>
      <c r="O30" s="271"/>
      <c r="P30" s="266"/>
    </row>
    <row r="31" spans="1:16" s="22" customFormat="1" ht="39" customHeight="1">
      <c r="A31" s="268"/>
      <c r="B31" s="266"/>
      <c r="C31" s="267"/>
      <c r="D31" s="272"/>
      <c r="E31" s="270"/>
      <c r="F31" s="271"/>
      <c r="G31" s="266"/>
      <c r="J31" s="268"/>
      <c r="K31" s="266"/>
      <c r="L31" s="267"/>
      <c r="M31" s="272"/>
      <c r="N31" s="270"/>
      <c r="O31" s="271"/>
      <c r="P31" s="266"/>
    </row>
    <row r="32" spans="1:16" s="22" customFormat="1" ht="39" customHeight="1">
      <c r="A32" s="268"/>
      <c r="B32" s="266"/>
      <c r="C32" s="267"/>
      <c r="D32" s="272"/>
      <c r="E32" s="270"/>
      <c r="F32" s="271"/>
      <c r="G32" s="266"/>
      <c r="J32" s="268"/>
      <c r="K32" s="266"/>
      <c r="L32" s="267"/>
      <c r="M32" s="272"/>
      <c r="N32" s="270"/>
      <c r="O32" s="271"/>
      <c r="P32" s="266"/>
    </row>
    <row r="33" spans="1:16" s="22" customFormat="1" ht="39" customHeight="1">
      <c r="A33" s="268"/>
      <c r="B33" s="266"/>
      <c r="C33" s="267"/>
      <c r="D33" s="272"/>
      <c r="E33" s="270"/>
      <c r="F33" s="271"/>
      <c r="G33" s="266"/>
      <c r="J33" s="268"/>
      <c r="K33" s="266"/>
      <c r="L33" s="267"/>
      <c r="M33" s="272"/>
      <c r="N33" s="270"/>
      <c r="O33" s="271"/>
      <c r="P33" s="266"/>
    </row>
  </sheetData>
  <sortState xmlns:xlrd2="http://schemas.microsoft.com/office/spreadsheetml/2017/richdata2" ref="A2:AP19">
    <sortCondition ref="A2:A19"/>
  </sortState>
  <phoneticPr fontId="4" type="noConversion"/>
  <pageMargins left="0.7" right="0.7" top="0.75" bottom="0.75" header="0.3" footer="0.3"/>
  <pageSetup paperSize="5" scale="95" orientation="portrait" horizontalDpi="0" verticalDpi="0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44"/>
  <sheetViews>
    <sheetView showGridLines="0" zoomScale="75" zoomScaleNormal="75" zoomScalePageLayoutView="140" workbookViewId="0"/>
  </sheetViews>
  <sheetFormatPr baseColWidth="10" defaultColWidth="9.42578125" defaultRowHeight="16"/>
  <cols>
    <col min="1" max="1" width="9.7109375" style="4" customWidth="1"/>
    <col min="2" max="3" width="37.140625" style="5" customWidth="1"/>
    <col min="4" max="5" width="9.42578125" style="6"/>
    <col min="6" max="6" width="9.7109375" style="4" bestFit="1" customWidth="1"/>
    <col min="7" max="8" width="37.140625" style="5" customWidth="1"/>
    <col min="9" max="16384" width="9.42578125" style="6"/>
  </cols>
  <sheetData>
    <row r="1" spans="1:8" ht="24" customHeight="1">
      <c r="A1" s="281" t="s">
        <v>140</v>
      </c>
      <c r="B1" s="282" t="s">
        <v>333</v>
      </c>
      <c r="C1" s="282" t="s">
        <v>334</v>
      </c>
      <c r="F1" s="281" t="s">
        <v>140</v>
      </c>
      <c r="G1" s="282" t="s">
        <v>333</v>
      </c>
      <c r="H1" s="282" t="s">
        <v>334</v>
      </c>
    </row>
    <row r="2" spans="1:8" ht="18">
      <c r="A2" s="265">
        <v>1</v>
      </c>
      <c r="B2" s="283"/>
      <c r="C2" s="283"/>
      <c r="F2" s="265">
        <v>1</v>
      </c>
      <c r="G2" s="283" t="s">
        <v>393</v>
      </c>
      <c r="H2" s="283" t="s">
        <v>398</v>
      </c>
    </row>
    <row r="3" spans="1:8" ht="18">
      <c r="A3" s="265">
        <v>2</v>
      </c>
      <c r="B3" s="283"/>
      <c r="C3" s="283"/>
      <c r="F3" s="265">
        <v>2</v>
      </c>
      <c r="G3" s="283" t="s">
        <v>394</v>
      </c>
      <c r="H3" s="283" t="s">
        <v>399</v>
      </c>
    </row>
    <row r="4" spans="1:8" ht="18">
      <c r="A4" s="265">
        <v>3</v>
      </c>
      <c r="B4" s="283"/>
      <c r="C4" s="283"/>
      <c r="F4" s="265">
        <v>3</v>
      </c>
      <c r="G4" s="283" t="s">
        <v>395</v>
      </c>
      <c r="H4" s="283" t="s">
        <v>400</v>
      </c>
    </row>
    <row r="5" spans="1:8" ht="18">
      <c r="A5" s="265">
        <v>4</v>
      </c>
      <c r="B5" s="283"/>
      <c r="C5" s="283"/>
      <c r="F5" s="265">
        <v>4</v>
      </c>
      <c r="G5" s="283" t="s">
        <v>396</v>
      </c>
      <c r="H5" s="283" t="s">
        <v>407</v>
      </c>
    </row>
    <row r="6" spans="1:8" ht="18">
      <c r="A6" s="265">
        <v>5</v>
      </c>
      <c r="B6" s="283"/>
      <c r="C6" s="237"/>
      <c r="F6" s="265">
        <v>5</v>
      </c>
      <c r="G6" s="283" t="s">
        <v>397</v>
      </c>
      <c r="H6" s="237" t="s">
        <v>408</v>
      </c>
    </row>
    <row r="7" spans="1:8" ht="18">
      <c r="A7" s="265">
        <v>6</v>
      </c>
      <c r="B7" s="237"/>
      <c r="C7" s="237"/>
      <c r="F7" s="265">
        <v>6</v>
      </c>
      <c r="G7" s="237" t="s">
        <v>425</v>
      </c>
      <c r="H7" s="237" t="s">
        <v>428</v>
      </c>
    </row>
    <row r="8" spans="1:8" ht="18">
      <c r="A8" s="265">
        <v>7</v>
      </c>
      <c r="B8" s="237"/>
      <c r="C8" s="237"/>
      <c r="F8" s="265">
        <v>7</v>
      </c>
      <c r="G8" s="237" t="s">
        <v>426</v>
      </c>
      <c r="H8" s="237" t="s">
        <v>429</v>
      </c>
    </row>
    <row r="9" spans="1:8" ht="18">
      <c r="A9" s="265">
        <v>8</v>
      </c>
      <c r="B9" s="283"/>
      <c r="C9" s="237"/>
      <c r="F9" s="265">
        <v>8</v>
      </c>
      <c r="G9" s="283" t="s">
        <v>424</v>
      </c>
      <c r="H9" s="237" t="s">
        <v>430</v>
      </c>
    </row>
    <row r="10" spans="1:8" ht="18">
      <c r="A10" s="265">
        <v>9</v>
      </c>
      <c r="B10" s="283"/>
      <c r="C10" s="237"/>
      <c r="F10" s="265">
        <v>9</v>
      </c>
      <c r="G10" s="283" t="s">
        <v>427</v>
      </c>
      <c r="H10" s="237" t="s">
        <v>431</v>
      </c>
    </row>
    <row r="11" spans="1:8" ht="18">
      <c r="A11" s="265">
        <v>10</v>
      </c>
      <c r="B11" s="283"/>
      <c r="C11" s="237"/>
      <c r="F11" s="265">
        <v>10</v>
      </c>
      <c r="G11" s="283"/>
      <c r="H11" s="237"/>
    </row>
    <row r="12" spans="1:8" ht="18">
      <c r="A12" s="265">
        <v>11</v>
      </c>
      <c r="B12" s="283"/>
      <c r="C12" s="283"/>
      <c r="F12" s="265">
        <v>11</v>
      </c>
      <c r="G12" s="283"/>
      <c r="H12" s="283"/>
    </row>
    <row r="13" spans="1:8" ht="18">
      <c r="A13" s="265">
        <v>12</v>
      </c>
      <c r="B13" s="283"/>
      <c r="C13" s="283"/>
      <c r="F13" s="265">
        <v>12</v>
      </c>
      <c r="G13" s="283"/>
      <c r="H13" s="283"/>
    </row>
    <row r="14" spans="1:8" ht="18">
      <c r="A14" s="265">
        <v>13</v>
      </c>
      <c r="B14" s="283"/>
      <c r="C14" s="237"/>
      <c r="F14" s="265">
        <v>13</v>
      </c>
      <c r="G14" s="283"/>
      <c r="H14" s="237"/>
    </row>
    <row r="15" spans="1:8" ht="18">
      <c r="A15" s="265">
        <v>14</v>
      </c>
      <c r="B15" s="283"/>
      <c r="C15" s="283"/>
      <c r="F15" s="265">
        <v>14</v>
      </c>
      <c r="G15" s="283"/>
      <c r="H15" s="283"/>
    </row>
    <row r="16" spans="1:8" ht="18">
      <c r="A16" s="265">
        <v>15</v>
      </c>
      <c r="B16" s="283"/>
      <c r="C16" s="237"/>
      <c r="F16" s="265">
        <v>15</v>
      </c>
      <c r="G16" s="283"/>
      <c r="H16" s="237"/>
    </row>
    <row r="17" spans="1:8" ht="18">
      <c r="A17" s="265">
        <v>16</v>
      </c>
      <c r="B17" s="283"/>
      <c r="C17" s="283"/>
      <c r="F17" s="265">
        <v>16</v>
      </c>
      <c r="G17" s="283"/>
      <c r="H17" s="283"/>
    </row>
    <row r="18" spans="1:8" ht="18">
      <c r="A18" s="265">
        <v>17</v>
      </c>
      <c r="B18" s="283"/>
      <c r="C18" s="283"/>
      <c r="F18" s="265">
        <v>17</v>
      </c>
      <c r="G18" s="283"/>
      <c r="H18" s="283"/>
    </row>
    <row r="19" spans="1:8" ht="18">
      <c r="A19" s="265">
        <v>18</v>
      </c>
      <c r="B19" s="283"/>
      <c r="C19" s="283"/>
      <c r="F19" s="265">
        <v>18</v>
      </c>
      <c r="G19" s="283"/>
      <c r="H19" s="283"/>
    </row>
    <row r="20" spans="1:8" ht="18">
      <c r="A20" s="265">
        <v>19</v>
      </c>
      <c r="B20" s="283"/>
      <c r="C20" s="237"/>
      <c r="F20" s="265">
        <v>19</v>
      </c>
      <c r="G20" s="283"/>
      <c r="H20" s="237"/>
    </row>
    <row r="21" spans="1:8" ht="18">
      <c r="A21" s="265">
        <v>20</v>
      </c>
      <c r="B21" s="283"/>
      <c r="C21" s="284"/>
      <c r="F21" s="265">
        <v>20</v>
      </c>
      <c r="G21" s="283"/>
      <c r="H21" s="284"/>
    </row>
    <row r="22" spans="1:8" ht="18">
      <c r="A22" s="265">
        <v>100</v>
      </c>
      <c r="B22" s="283"/>
      <c r="C22" s="237"/>
      <c r="F22" s="265">
        <v>100</v>
      </c>
      <c r="G22" s="283" t="s">
        <v>148</v>
      </c>
      <c r="H22" s="237" t="s">
        <v>404</v>
      </c>
    </row>
    <row r="23" spans="1:8" ht="18">
      <c r="A23" s="265" t="s">
        <v>149</v>
      </c>
      <c r="B23" s="285"/>
      <c r="C23" s="237"/>
      <c r="F23" s="265" t="s">
        <v>149</v>
      </c>
      <c r="G23" s="285" t="s">
        <v>401</v>
      </c>
      <c r="H23" s="237" t="s">
        <v>405</v>
      </c>
    </row>
    <row r="24" spans="1:8" ht="18">
      <c r="A24" s="265" t="s">
        <v>151</v>
      </c>
      <c r="B24" s="285"/>
      <c r="C24" s="237"/>
      <c r="F24" s="265" t="s">
        <v>403</v>
      </c>
      <c r="G24" s="285" t="s">
        <v>402</v>
      </c>
      <c r="H24" s="237" t="s">
        <v>406</v>
      </c>
    </row>
    <row r="25" spans="1:8" ht="18">
      <c r="A25" s="286"/>
      <c r="B25" s="285"/>
      <c r="C25" s="237"/>
      <c r="F25" s="286"/>
      <c r="G25" s="285"/>
      <c r="H25" s="237"/>
    </row>
    <row r="26" spans="1:8" ht="18">
      <c r="A26" s="287"/>
      <c r="B26" s="288"/>
      <c r="C26" s="237"/>
      <c r="F26" s="287"/>
      <c r="G26" s="288"/>
      <c r="H26" s="237"/>
    </row>
    <row r="27" spans="1:8" ht="18">
      <c r="A27" s="287"/>
      <c r="B27" s="288"/>
      <c r="C27" s="237"/>
      <c r="F27" s="287"/>
      <c r="G27" s="288"/>
      <c r="H27" s="237"/>
    </row>
    <row r="28" spans="1:8" ht="18">
      <c r="A28" s="287"/>
      <c r="B28" s="288"/>
      <c r="C28" s="237"/>
      <c r="F28" s="287"/>
      <c r="G28" s="288"/>
      <c r="H28" s="237"/>
    </row>
    <row r="29" spans="1:8" ht="18">
      <c r="A29" s="287"/>
      <c r="B29" s="288"/>
      <c r="C29" s="237"/>
      <c r="F29" s="287"/>
      <c r="G29" s="288"/>
      <c r="H29" s="237"/>
    </row>
    <row r="30" spans="1:8" ht="18">
      <c r="A30" s="287"/>
      <c r="B30" s="288"/>
      <c r="C30" s="237"/>
      <c r="F30" s="287"/>
      <c r="G30" s="288"/>
      <c r="H30" s="237"/>
    </row>
    <row r="31" spans="1:8" ht="18">
      <c r="A31" s="287"/>
      <c r="B31" s="288"/>
      <c r="C31" s="237"/>
      <c r="F31" s="287"/>
      <c r="G31" s="288"/>
      <c r="H31" s="237"/>
    </row>
    <row r="35" spans="6:7" ht="18">
      <c r="F35" s="817" t="s">
        <v>23</v>
      </c>
      <c r="G35" s="818" t="s">
        <v>282</v>
      </c>
    </row>
    <row r="36" spans="6:7" ht="18">
      <c r="F36" s="819" t="s">
        <v>29</v>
      </c>
      <c r="G36" s="820" t="s">
        <v>412</v>
      </c>
    </row>
    <row r="37" spans="6:7" ht="18">
      <c r="F37" s="819" t="s">
        <v>277</v>
      </c>
      <c r="G37" s="820" t="s">
        <v>413</v>
      </c>
    </row>
    <row r="38" spans="6:7" ht="18">
      <c r="F38" s="821" t="s">
        <v>278</v>
      </c>
      <c r="G38" s="820" t="s">
        <v>414</v>
      </c>
    </row>
    <row r="39" spans="6:7" ht="18">
      <c r="F39" s="821" t="s">
        <v>28</v>
      </c>
      <c r="G39" s="820" t="s">
        <v>415</v>
      </c>
    </row>
    <row r="40" spans="6:7" ht="18">
      <c r="F40" s="819" t="s">
        <v>416</v>
      </c>
      <c r="G40" s="820" t="s">
        <v>417</v>
      </c>
    </row>
    <row r="41" spans="6:7" ht="18">
      <c r="F41" s="819" t="s">
        <v>418</v>
      </c>
      <c r="G41" s="820" t="s">
        <v>419</v>
      </c>
    </row>
    <row r="42" spans="6:7" ht="18">
      <c r="F42" s="819" t="s">
        <v>420</v>
      </c>
      <c r="G42" s="820" t="s">
        <v>421</v>
      </c>
    </row>
    <row r="43" spans="6:7" ht="18">
      <c r="F43" s="822" t="s">
        <v>422</v>
      </c>
      <c r="G43" s="820" t="s">
        <v>423</v>
      </c>
    </row>
    <row r="44" spans="6:7" ht="18">
      <c r="F44" s="819"/>
      <c r="G44" s="820"/>
    </row>
  </sheetData>
  <sheetProtection selectLockedCells="1"/>
  <phoneticPr fontId="4" type="noConversion"/>
  <pageMargins left="0.75" right="0.75" top="1" bottom="1" header="0.5" footer="0.5"/>
  <pageSetup paperSize="5" orientation="portrait" horizontalDpi="4294967292" verticalDpi="4294967292"/>
  <drawing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41F7-FE7A-704C-8B3D-0C872DA3E419}">
  <sheetPr>
    <tabColor theme="6"/>
    <pageSetUpPr autoPageBreaks="0" fitToPage="1"/>
  </sheetPr>
  <dimension ref="A1:AZ122"/>
  <sheetViews>
    <sheetView showGridLines="0" view="pageLayout" zoomScale="50" zoomScaleNormal="88" zoomScalePageLayoutView="50" workbookViewId="0">
      <selection activeCell="F36" sqref="F36:W36"/>
    </sheetView>
  </sheetViews>
  <sheetFormatPr baseColWidth="10" defaultColWidth="11.42578125" defaultRowHeight="13"/>
  <cols>
    <col min="1" max="1" width="7.140625" style="226" customWidth="1"/>
    <col min="2" max="8" width="4.85546875" style="48" customWidth="1"/>
    <col min="9" max="11" width="4.85546875" style="54" customWidth="1"/>
    <col min="12" max="19" width="4.85546875" style="55" customWidth="1"/>
    <col min="20" max="20" width="4.85546875" style="56" customWidth="1"/>
    <col min="21" max="25" width="4.85546875" style="47" customWidth="1"/>
    <col min="26" max="32" width="4.85546875" style="57" customWidth="1"/>
    <col min="33" max="34" width="4.85546875" style="58" customWidth="1"/>
    <col min="35" max="36" width="4.85546875" style="59" customWidth="1"/>
    <col min="37" max="43" width="4.85546875" style="49" customWidth="1"/>
    <col min="44" max="44" width="7.140625" style="46" customWidth="1"/>
    <col min="45" max="48" width="11.42578125" style="48"/>
    <col min="49" max="51" width="11.42578125" style="54"/>
    <col min="52" max="52" width="11.42578125" style="55"/>
    <col min="53" max="16384" width="11.42578125" style="48"/>
  </cols>
  <sheetData>
    <row r="1" spans="2:44" ht="87" customHeight="1" thickBot="1">
      <c r="B1" s="803" t="s">
        <v>338</v>
      </c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  <c r="Q1" s="803"/>
      <c r="R1" s="803"/>
      <c r="S1" s="803"/>
      <c r="T1" s="803"/>
      <c r="U1" s="803"/>
      <c r="V1" s="803"/>
      <c r="W1" s="803"/>
      <c r="X1" s="803"/>
      <c r="Y1" s="803"/>
      <c r="Z1" s="803"/>
      <c r="AA1" s="803"/>
      <c r="AB1" s="803"/>
      <c r="AC1" s="803"/>
      <c r="AD1" s="803"/>
      <c r="AE1" s="803"/>
      <c r="AF1" s="803"/>
      <c r="AG1" s="803"/>
      <c r="AH1" s="803"/>
      <c r="AI1" s="803"/>
      <c r="AJ1" s="803"/>
      <c r="AK1" s="803"/>
      <c r="AL1" s="803"/>
      <c r="AM1" s="803"/>
      <c r="AN1" s="803"/>
      <c r="AO1" s="803"/>
      <c r="AP1" s="803"/>
      <c r="AQ1" s="803"/>
    </row>
    <row r="2" spans="2:44" ht="28">
      <c r="B2" s="522" t="s">
        <v>248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682" t="s">
        <v>0</v>
      </c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4"/>
      <c r="AD2" s="524">
        <v>44124</v>
      </c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</row>
    <row r="3" spans="2:44" ht="21" customHeight="1">
      <c r="B3" s="527" t="s">
        <v>249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685"/>
      <c r="Q3" s="686"/>
      <c r="R3" s="686"/>
      <c r="S3" s="686"/>
      <c r="T3" s="686"/>
      <c r="U3" s="686"/>
      <c r="V3" s="686"/>
      <c r="W3" s="686"/>
      <c r="X3" s="686"/>
      <c r="Y3" s="686"/>
      <c r="Z3" s="686"/>
      <c r="AA3" s="686"/>
      <c r="AB3" s="686"/>
      <c r="AC3" s="687"/>
      <c r="AD3" s="523"/>
      <c r="AE3" s="523"/>
      <c r="AF3" s="523"/>
      <c r="AG3" s="523"/>
      <c r="AH3" s="523"/>
      <c r="AI3" s="523"/>
      <c r="AJ3" s="523"/>
      <c r="AK3" s="523"/>
      <c r="AL3" s="523"/>
      <c r="AM3" s="523"/>
      <c r="AN3" s="523"/>
      <c r="AO3" s="523"/>
      <c r="AP3" s="523"/>
      <c r="AQ3" s="523"/>
      <c r="AR3" s="166"/>
    </row>
    <row r="4" spans="2:44" ht="21" customHeight="1">
      <c r="B4" s="527" t="s">
        <v>250</v>
      </c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8"/>
      <c r="P4" s="688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90"/>
      <c r="AD4" s="804" t="s">
        <v>351</v>
      </c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6">
        <v>1</v>
      </c>
      <c r="AP4" s="807" t="s">
        <v>350</v>
      </c>
      <c r="AQ4" s="806">
        <v>6</v>
      </c>
      <c r="AR4" s="166"/>
    </row>
    <row r="5" spans="2:44" ht="21" customHeight="1">
      <c r="B5" s="527" t="s">
        <v>251</v>
      </c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8"/>
      <c r="P5" s="541">
        <v>0.25</v>
      </c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3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166"/>
    </row>
    <row r="6" spans="2:44" ht="21" customHeight="1">
      <c r="B6" s="412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414"/>
      <c r="P6" s="544"/>
      <c r="Q6" s="545"/>
      <c r="R6" s="545"/>
      <c r="S6" s="545"/>
      <c r="T6" s="545"/>
      <c r="U6" s="545"/>
      <c r="V6" s="545"/>
      <c r="W6" s="545"/>
      <c r="X6" s="545"/>
      <c r="Y6" s="545"/>
      <c r="Z6" s="545"/>
      <c r="AA6" s="545"/>
      <c r="AB6" s="545"/>
      <c r="AC6" s="546"/>
      <c r="AD6" s="520" t="s">
        <v>253</v>
      </c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/>
      <c r="AP6" s="521"/>
      <c r="AQ6" s="521"/>
      <c r="AR6" s="166"/>
    </row>
    <row r="7" spans="2:44" ht="21" customHeight="1">
      <c r="B7" s="412" t="s">
        <v>274</v>
      </c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414"/>
      <c r="P7" s="544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6"/>
      <c r="AD7" s="520" t="s">
        <v>254</v>
      </c>
      <c r="AE7" s="526"/>
      <c r="AF7" s="526"/>
      <c r="AG7" s="526"/>
      <c r="AH7" s="526"/>
      <c r="AI7" s="526"/>
      <c r="AJ7" s="526"/>
      <c r="AK7" s="526"/>
      <c r="AL7" s="526"/>
      <c r="AM7" s="526"/>
      <c r="AN7" s="526"/>
      <c r="AO7" s="526"/>
      <c r="AP7" s="526"/>
      <c r="AQ7" s="526"/>
      <c r="AR7" s="166"/>
    </row>
    <row r="8" spans="2:44" ht="21" customHeight="1">
      <c r="B8" s="412" t="s">
        <v>275</v>
      </c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3"/>
      <c r="P8" s="547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  <c r="AB8" s="548"/>
      <c r="AC8" s="549"/>
      <c r="AD8" s="691" t="s">
        <v>255</v>
      </c>
      <c r="AE8" s="526"/>
      <c r="AF8" s="526"/>
      <c r="AG8" s="526"/>
      <c r="AH8" s="526"/>
      <c r="AI8" s="526"/>
      <c r="AJ8" s="526"/>
      <c r="AK8" s="526"/>
      <c r="AL8" s="526"/>
      <c r="AM8" s="526"/>
      <c r="AN8" s="526"/>
      <c r="AO8" s="526"/>
      <c r="AP8" s="526"/>
      <c r="AQ8" s="526"/>
      <c r="AR8" s="166"/>
    </row>
    <row r="9" spans="2:44" ht="21" customHeight="1"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3"/>
      <c r="P9" s="581" t="s">
        <v>1</v>
      </c>
      <c r="Q9" s="582"/>
      <c r="R9" s="582"/>
      <c r="S9" s="582"/>
      <c r="T9" s="582"/>
      <c r="U9" s="582"/>
      <c r="V9" s="582"/>
      <c r="W9" s="582"/>
      <c r="X9" s="582"/>
      <c r="Y9" s="582"/>
      <c r="Z9" s="582"/>
      <c r="AA9" s="582"/>
      <c r="AB9" s="582"/>
      <c r="AC9" s="583"/>
      <c r="AD9" s="540" t="s">
        <v>256</v>
      </c>
      <c r="AE9" s="526"/>
      <c r="AF9" s="526"/>
      <c r="AG9" s="526"/>
      <c r="AH9" s="526"/>
      <c r="AI9" s="526"/>
      <c r="AJ9" s="526"/>
      <c r="AK9" s="526"/>
      <c r="AL9" s="526"/>
      <c r="AM9" s="526"/>
      <c r="AN9" s="526"/>
      <c r="AO9" s="526"/>
      <c r="AP9" s="526"/>
      <c r="AQ9" s="526"/>
    </row>
    <row r="10" spans="2:44" ht="21" customHeight="1">
      <c r="B10" s="539" t="s">
        <v>257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81" t="s">
        <v>2</v>
      </c>
      <c r="Q10" s="582"/>
      <c r="R10" s="582"/>
      <c r="S10" s="582"/>
      <c r="T10" s="585"/>
      <c r="U10" s="584" t="s">
        <v>3</v>
      </c>
      <c r="V10" s="582"/>
      <c r="W10" s="582"/>
      <c r="X10" s="585"/>
      <c r="Y10" s="584" t="s">
        <v>4</v>
      </c>
      <c r="Z10" s="582"/>
      <c r="AA10" s="582"/>
      <c r="AB10" s="582"/>
      <c r="AC10" s="583"/>
      <c r="AD10" s="525" t="s">
        <v>287</v>
      </c>
      <c r="AE10" s="526"/>
      <c r="AF10" s="526"/>
      <c r="AG10" s="526"/>
      <c r="AH10" s="526"/>
      <c r="AI10" s="526"/>
      <c r="AJ10" s="526"/>
      <c r="AK10" s="526"/>
      <c r="AL10" s="526"/>
      <c r="AM10" s="526"/>
      <c r="AN10" s="526"/>
      <c r="AO10" s="526"/>
      <c r="AP10" s="526"/>
      <c r="AQ10" s="526"/>
    </row>
    <row r="11" spans="2:44" ht="21" customHeight="1">
      <c r="B11" s="539" t="s">
        <v>258</v>
      </c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  <c r="P11" s="537">
        <v>0.29166666666666669</v>
      </c>
      <c r="Q11" s="530"/>
      <c r="R11" s="530"/>
      <c r="S11" s="530"/>
      <c r="T11" s="535"/>
      <c r="U11" s="529">
        <v>0.33333333333333331</v>
      </c>
      <c r="V11" s="530"/>
      <c r="W11" s="530"/>
      <c r="X11" s="535"/>
      <c r="Y11" s="529">
        <v>0.5</v>
      </c>
      <c r="Z11" s="530"/>
      <c r="AA11" s="530"/>
      <c r="AB11" s="530"/>
      <c r="AC11" s="531"/>
      <c r="AD11" s="523" t="s">
        <v>288</v>
      </c>
      <c r="AE11" s="523"/>
      <c r="AF11" s="523"/>
      <c r="AG11" s="523"/>
      <c r="AH11" s="523"/>
      <c r="AI11" s="523"/>
      <c r="AJ11" s="523"/>
      <c r="AK11" s="523"/>
      <c r="AL11" s="523"/>
      <c r="AM11" s="523"/>
      <c r="AN11" s="523"/>
      <c r="AO11" s="523"/>
      <c r="AP11" s="523"/>
      <c r="AQ11" s="523"/>
    </row>
    <row r="12" spans="2:44" ht="21" customHeight="1" thickBot="1">
      <c r="B12" s="539" t="s">
        <v>276</v>
      </c>
      <c r="C12" s="539"/>
      <c r="D12" s="539"/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538"/>
      <c r="Q12" s="533"/>
      <c r="R12" s="533"/>
      <c r="S12" s="533"/>
      <c r="T12" s="536"/>
      <c r="U12" s="532"/>
      <c r="V12" s="533"/>
      <c r="W12" s="533"/>
      <c r="X12" s="536"/>
      <c r="Y12" s="532"/>
      <c r="Z12" s="533"/>
      <c r="AA12" s="533"/>
      <c r="AB12" s="533"/>
      <c r="AC12" s="534"/>
      <c r="AD12" s="523"/>
      <c r="AE12" s="523"/>
      <c r="AF12" s="523"/>
      <c r="AG12" s="523"/>
      <c r="AH12" s="523"/>
      <c r="AI12" s="523"/>
      <c r="AJ12" s="523"/>
      <c r="AK12" s="523"/>
      <c r="AL12" s="523"/>
      <c r="AM12" s="523"/>
      <c r="AN12" s="523"/>
      <c r="AO12" s="523"/>
      <c r="AP12" s="523"/>
      <c r="AQ12" s="523"/>
    </row>
    <row r="13" spans="2:44"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513"/>
      <c r="AA13" s="513"/>
      <c r="AB13" s="513"/>
      <c r="AC13" s="513"/>
      <c r="AD13" s="513"/>
      <c r="AE13" s="513"/>
      <c r="AF13" s="513"/>
      <c r="AG13" s="513"/>
      <c r="AH13" s="513"/>
      <c r="AI13" s="513"/>
      <c r="AJ13" s="513"/>
      <c r="AK13" s="513"/>
      <c r="AL13" s="513"/>
      <c r="AM13" s="513"/>
      <c r="AN13" s="513"/>
      <c r="AO13" s="513"/>
      <c r="AP13" s="513"/>
      <c r="AQ13" s="513"/>
    </row>
    <row r="14" spans="2:44" ht="14" thickBot="1"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3"/>
      <c r="AJ14" s="513"/>
      <c r="AK14" s="513"/>
      <c r="AL14" s="513"/>
      <c r="AM14" s="513"/>
      <c r="AN14" s="513"/>
      <c r="AO14" s="513"/>
      <c r="AP14" s="513"/>
      <c r="AQ14" s="513"/>
    </row>
    <row r="15" spans="2:44" ht="7" customHeight="1">
      <c r="B15" s="603" t="s">
        <v>7</v>
      </c>
      <c r="C15" s="604"/>
      <c r="D15" s="604"/>
      <c r="E15" s="604"/>
      <c r="F15" s="604"/>
      <c r="G15" s="604"/>
      <c r="H15" s="604"/>
      <c r="I15" s="604"/>
      <c r="J15" s="604"/>
      <c r="K15" s="604"/>
      <c r="L15" s="604"/>
      <c r="M15" s="604"/>
      <c r="N15" s="604"/>
      <c r="O15" s="604"/>
      <c r="P15" s="604"/>
      <c r="Q15" s="604"/>
      <c r="R15" s="604"/>
      <c r="S15" s="604"/>
      <c r="T15" s="604"/>
      <c r="U15" s="604"/>
      <c r="V15" s="604"/>
      <c r="W15" s="604"/>
      <c r="X15" s="604"/>
      <c r="Y15" s="604"/>
      <c r="Z15" s="604"/>
      <c r="AA15" s="604"/>
      <c r="AB15" s="604"/>
      <c r="AC15" s="604"/>
      <c r="AD15" s="604"/>
      <c r="AE15" s="604"/>
      <c r="AF15" s="604"/>
      <c r="AG15" s="604"/>
      <c r="AH15" s="604"/>
      <c r="AI15" s="604"/>
      <c r="AJ15" s="604"/>
      <c r="AK15" s="604"/>
      <c r="AL15" s="604"/>
      <c r="AM15" s="604"/>
      <c r="AN15" s="604"/>
      <c r="AO15" s="604"/>
      <c r="AP15" s="604"/>
      <c r="AQ15" s="605"/>
    </row>
    <row r="16" spans="2:44" ht="7" customHeight="1">
      <c r="B16" s="606"/>
      <c r="C16" s="607"/>
      <c r="D16" s="607"/>
      <c r="E16" s="607"/>
      <c r="F16" s="607"/>
      <c r="G16" s="607"/>
      <c r="H16" s="607"/>
      <c r="I16" s="607"/>
      <c r="J16" s="607"/>
      <c r="K16" s="607"/>
      <c r="L16" s="607"/>
      <c r="M16" s="607"/>
      <c r="N16" s="607"/>
      <c r="O16" s="607"/>
      <c r="P16" s="607"/>
      <c r="Q16" s="607"/>
      <c r="R16" s="607"/>
      <c r="S16" s="607"/>
      <c r="T16" s="607"/>
      <c r="U16" s="607"/>
      <c r="V16" s="607"/>
      <c r="W16" s="607"/>
      <c r="X16" s="607"/>
      <c r="Y16" s="607"/>
      <c r="Z16" s="607"/>
      <c r="AA16" s="607"/>
      <c r="AB16" s="607"/>
      <c r="AC16" s="607"/>
      <c r="AD16" s="607"/>
      <c r="AE16" s="607"/>
      <c r="AF16" s="607"/>
      <c r="AG16" s="607"/>
      <c r="AH16" s="607"/>
      <c r="AI16" s="607"/>
      <c r="AJ16" s="607"/>
      <c r="AK16" s="607"/>
      <c r="AL16" s="607"/>
      <c r="AM16" s="607"/>
      <c r="AN16" s="607"/>
      <c r="AO16" s="607"/>
      <c r="AP16" s="607"/>
      <c r="AQ16" s="608"/>
    </row>
    <row r="17" spans="1:44" ht="7" customHeight="1" thickBot="1">
      <c r="B17" s="609"/>
      <c r="C17" s="610"/>
      <c r="D17" s="610"/>
      <c r="E17" s="610"/>
      <c r="F17" s="610"/>
      <c r="G17" s="610"/>
      <c r="H17" s="610"/>
      <c r="I17" s="610"/>
      <c r="J17" s="610"/>
      <c r="K17" s="610"/>
      <c r="L17" s="610"/>
      <c r="M17" s="610"/>
      <c r="N17" s="610"/>
      <c r="O17" s="610"/>
      <c r="P17" s="610"/>
      <c r="Q17" s="610"/>
      <c r="R17" s="610"/>
      <c r="S17" s="610"/>
      <c r="T17" s="610"/>
      <c r="U17" s="610"/>
      <c r="V17" s="610"/>
      <c r="W17" s="610"/>
      <c r="X17" s="610"/>
      <c r="Y17" s="610"/>
      <c r="Z17" s="610"/>
      <c r="AA17" s="610"/>
      <c r="AB17" s="610"/>
      <c r="AC17" s="610"/>
      <c r="AD17" s="610"/>
      <c r="AE17" s="610"/>
      <c r="AF17" s="610"/>
      <c r="AG17" s="610"/>
      <c r="AH17" s="610"/>
      <c r="AI17" s="610"/>
      <c r="AJ17" s="610"/>
      <c r="AK17" s="610"/>
      <c r="AL17" s="610"/>
      <c r="AM17" s="610"/>
      <c r="AN17" s="610"/>
      <c r="AO17" s="610"/>
      <c r="AP17" s="610"/>
      <c r="AQ17" s="611"/>
    </row>
    <row r="18" spans="1:44" ht="11" customHeight="1" thickBot="1">
      <c r="B18" s="568" t="s">
        <v>252</v>
      </c>
      <c r="C18" s="569"/>
      <c r="D18" s="569"/>
      <c r="E18" s="569"/>
      <c r="F18" s="569"/>
      <c r="G18" s="569"/>
      <c r="H18" s="569"/>
      <c r="I18" s="569"/>
      <c r="J18" s="569"/>
      <c r="K18" s="569"/>
      <c r="L18" s="569"/>
      <c r="M18" s="569"/>
      <c r="N18" s="569"/>
      <c r="O18" s="569"/>
      <c r="P18" s="569"/>
      <c r="Q18" s="569"/>
      <c r="R18" s="569"/>
      <c r="S18" s="569"/>
      <c r="T18" s="569"/>
      <c r="U18" s="569"/>
      <c r="V18" s="569"/>
      <c r="W18" s="569"/>
      <c r="X18" s="569"/>
      <c r="Y18" s="569"/>
      <c r="Z18" s="569"/>
      <c r="AA18" s="569"/>
      <c r="AB18" s="569"/>
      <c r="AC18" s="569"/>
      <c r="AD18" s="569"/>
      <c r="AE18" s="569"/>
      <c r="AF18" s="569"/>
      <c r="AG18" s="569"/>
      <c r="AH18" s="569"/>
      <c r="AI18" s="569"/>
      <c r="AJ18" s="569"/>
      <c r="AK18" s="569"/>
      <c r="AL18" s="569"/>
      <c r="AM18" s="569"/>
      <c r="AN18" s="569"/>
      <c r="AO18" s="569"/>
      <c r="AP18" s="569"/>
      <c r="AQ18" s="570"/>
    </row>
    <row r="19" spans="1:44" ht="11" customHeight="1" thickBot="1"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69"/>
      <c r="AL19" s="569"/>
      <c r="AM19" s="569"/>
      <c r="AN19" s="569"/>
      <c r="AO19" s="569"/>
      <c r="AP19" s="569"/>
      <c r="AQ19" s="570"/>
    </row>
    <row r="20" spans="1:44" ht="14" customHeight="1" thickBot="1">
      <c r="B20" s="692" t="s">
        <v>8</v>
      </c>
      <c r="C20" s="693"/>
      <c r="D20" s="693"/>
      <c r="E20" s="693"/>
      <c r="F20" s="693"/>
      <c r="G20" s="693"/>
      <c r="H20" s="693"/>
      <c r="I20" s="693"/>
      <c r="J20" s="693"/>
      <c r="K20" s="693"/>
      <c r="L20" s="693"/>
      <c r="M20" s="693"/>
      <c r="N20" s="693"/>
      <c r="O20" s="693"/>
      <c r="P20" s="693"/>
      <c r="Q20" s="693"/>
      <c r="R20" s="693"/>
      <c r="S20" s="693"/>
      <c r="T20" s="693"/>
      <c r="U20" s="693"/>
      <c r="V20" s="693"/>
      <c r="W20" s="693"/>
      <c r="X20" s="693"/>
      <c r="Y20" s="693"/>
      <c r="Z20" s="693"/>
      <c r="AA20" s="693"/>
      <c r="AB20" s="693"/>
      <c r="AC20" s="693"/>
      <c r="AD20" s="693"/>
      <c r="AE20" s="693"/>
      <c r="AF20" s="693"/>
      <c r="AG20" s="693"/>
      <c r="AH20" s="693"/>
      <c r="AI20" s="693"/>
      <c r="AJ20" s="693"/>
      <c r="AK20" s="693"/>
      <c r="AL20" s="693"/>
      <c r="AM20" s="693"/>
      <c r="AN20" s="693"/>
      <c r="AO20" s="693"/>
      <c r="AP20" s="693"/>
      <c r="AQ20" s="694"/>
    </row>
    <row r="21" spans="1:44" ht="14" customHeight="1" thickBot="1">
      <c r="B21" s="695"/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/>
      <c r="P21" s="693"/>
      <c r="Q21" s="693"/>
      <c r="R21" s="693"/>
      <c r="S21" s="693"/>
      <c r="T21" s="693"/>
      <c r="U21" s="693"/>
      <c r="V21" s="693"/>
      <c r="W21" s="693"/>
      <c r="X21" s="693"/>
      <c r="Y21" s="693"/>
      <c r="Z21" s="693"/>
      <c r="AA21" s="693"/>
      <c r="AB21" s="693"/>
      <c r="AC21" s="693"/>
      <c r="AD21" s="693"/>
      <c r="AE21" s="693"/>
      <c r="AF21" s="693"/>
      <c r="AG21" s="693"/>
      <c r="AH21" s="693"/>
      <c r="AI21" s="693"/>
      <c r="AJ21" s="693"/>
      <c r="AK21" s="693"/>
      <c r="AL21" s="693"/>
      <c r="AM21" s="693"/>
      <c r="AN21" s="693"/>
      <c r="AO21" s="693"/>
      <c r="AP21" s="693"/>
      <c r="AQ21" s="694"/>
    </row>
    <row r="22" spans="1:44" ht="21" customHeight="1" thickBot="1">
      <c r="B22" s="514" t="s">
        <v>9</v>
      </c>
      <c r="C22" s="515"/>
      <c r="D22" s="515"/>
      <c r="E22" s="515"/>
      <c r="F22" s="515"/>
      <c r="G22" s="515"/>
      <c r="H22" s="516"/>
      <c r="I22" s="571" t="s">
        <v>10</v>
      </c>
      <c r="J22" s="572"/>
      <c r="K22" s="572"/>
      <c r="L22" s="572"/>
      <c r="M22" s="572"/>
      <c r="N22" s="572"/>
      <c r="O22" s="577"/>
      <c r="P22" s="574" t="s">
        <v>235</v>
      </c>
      <c r="Q22" s="575"/>
      <c r="R22" s="575"/>
      <c r="S22" s="575"/>
      <c r="T22" s="575"/>
      <c r="U22" s="575"/>
      <c r="V22" s="576"/>
      <c r="W22" s="574" t="s">
        <v>11</v>
      </c>
      <c r="X22" s="575"/>
      <c r="Y22" s="575"/>
      <c r="Z22" s="575"/>
      <c r="AA22" s="575"/>
      <c r="AB22" s="575"/>
      <c r="AC22" s="576"/>
      <c r="AD22" s="571" t="s">
        <v>12</v>
      </c>
      <c r="AE22" s="572"/>
      <c r="AF22" s="572"/>
      <c r="AG22" s="572"/>
      <c r="AH22" s="572"/>
      <c r="AI22" s="572"/>
      <c r="AJ22" s="577"/>
      <c r="AK22" s="571" t="s">
        <v>13</v>
      </c>
      <c r="AL22" s="572"/>
      <c r="AM22" s="572"/>
      <c r="AN22" s="572"/>
      <c r="AO22" s="572"/>
      <c r="AP22" s="572"/>
      <c r="AQ22" s="573"/>
    </row>
    <row r="23" spans="1:44" ht="25" customHeight="1">
      <c r="B23" s="621" t="s">
        <v>272</v>
      </c>
      <c r="C23" s="622"/>
      <c r="D23" s="622"/>
      <c r="E23" s="622"/>
      <c r="F23" s="622"/>
      <c r="G23" s="622"/>
      <c r="H23" s="622"/>
      <c r="I23" s="777" t="s">
        <v>273</v>
      </c>
      <c r="J23" s="777"/>
      <c r="K23" s="777"/>
      <c r="L23" s="777"/>
      <c r="M23" s="777"/>
      <c r="N23" s="777"/>
      <c r="O23" s="777"/>
      <c r="P23" s="777" t="s">
        <v>273</v>
      </c>
      <c r="Q23" s="777"/>
      <c r="R23" s="777"/>
      <c r="S23" s="777"/>
      <c r="T23" s="777"/>
      <c r="U23" s="777"/>
      <c r="V23" s="777"/>
      <c r="W23" s="777" t="s">
        <v>273</v>
      </c>
      <c r="X23" s="777"/>
      <c r="Y23" s="777"/>
      <c r="Z23" s="777"/>
      <c r="AA23" s="777"/>
      <c r="AB23" s="777"/>
      <c r="AC23" s="777"/>
      <c r="AD23" s="622" t="s">
        <v>271</v>
      </c>
      <c r="AE23" s="622"/>
      <c r="AF23" s="622"/>
      <c r="AG23" s="622"/>
      <c r="AH23" s="622"/>
      <c r="AI23" s="622"/>
      <c r="AJ23" s="622"/>
      <c r="AK23" s="559" t="s">
        <v>279</v>
      </c>
      <c r="AL23" s="560"/>
      <c r="AM23" s="560"/>
      <c r="AN23" s="560"/>
      <c r="AO23" s="560"/>
      <c r="AP23" s="560"/>
      <c r="AQ23" s="561"/>
    </row>
    <row r="24" spans="1:44" ht="36" customHeight="1">
      <c r="B24" s="623"/>
      <c r="C24" s="624"/>
      <c r="D24" s="624"/>
      <c r="E24" s="624"/>
      <c r="F24" s="624"/>
      <c r="G24" s="624"/>
      <c r="H24" s="624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8"/>
      <c r="U24" s="778"/>
      <c r="V24" s="778"/>
      <c r="W24" s="778"/>
      <c r="X24" s="778"/>
      <c r="Y24" s="778"/>
      <c r="Z24" s="778"/>
      <c r="AA24" s="778"/>
      <c r="AB24" s="778"/>
      <c r="AC24" s="778"/>
      <c r="AD24" s="624"/>
      <c r="AE24" s="624"/>
      <c r="AF24" s="624"/>
      <c r="AG24" s="624"/>
      <c r="AH24" s="624"/>
      <c r="AI24" s="624"/>
      <c r="AJ24" s="624"/>
      <c r="AK24" s="562"/>
      <c r="AL24" s="563"/>
      <c r="AM24" s="563"/>
      <c r="AN24" s="563"/>
      <c r="AO24" s="563"/>
      <c r="AP24" s="563"/>
      <c r="AQ24" s="564"/>
    </row>
    <row r="25" spans="1:44" ht="25" customHeight="1">
      <c r="B25" s="623"/>
      <c r="C25" s="624"/>
      <c r="D25" s="624"/>
      <c r="E25" s="624"/>
      <c r="F25" s="624"/>
      <c r="G25" s="624"/>
      <c r="H25" s="624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8"/>
      <c r="U25" s="778"/>
      <c r="V25" s="778"/>
      <c r="W25" s="778"/>
      <c r="X25" s="778"/>
      <c r="Y25" s="778"/>
      <c r="Z25" s="778"/>
      <c r="AA25" s="778"/>
      <c r="AB25" s="778"/>
      <c r="AC25" s="778"/>
      <c r="AD25" s="624"/>
      <c r="AE25" s="624"/>
      <c r="AF25" s="624"/>
      <c r="AG25" s="624"/>
      <c r="AH25" s="624"/>
      <c r="AI25" s="624"/>
      <c r="AJ25" s="624"/>
      <c r="AK25" s="562"/>
      <c r="AL25" s="563"/>
      <c r="AM25" s="563"/>
      <c r="AN25" s="563"/>
      <c r="AO25" s="563"/>
      <c r="AP25" s="563"/>
      <c r="AQ25" s="564"/>
    </row>
    <row r="26" spans="1:44" ht="25" customHeight="1">
      <c r="B26" s="623"/>
      <c r="C26" s="624"/>
      <c r="D26" s="624"/>
      <c r="E26" s="624"/>
      <c r="F26" s="624"/>
      <c r="G26" s="624"/>
      <c r="H26" s="624"/>
      <c r="I26" s="778"/>
      <c r="J26" s="778"/>
      <c r="K26" s="778"/>
      <c r="L26" s="778"/>
      <c r="M26" s="778"/>
      <c r="N26" s="778"/>
      <c r="O26" s="778"/>
      <c r="P26" s="778"/>
      <c r="Q26" s="778"/>
      <c r="R26" s="778"/>
      <c r="S26" s="778"/>
      <c r="T26" s="778"/>
      <c r="U26" s="778"/>
      <c r="V26" s="778"/>
      <c r="W26" s="778"/>
      <c r="X26" s="778"/>
      <c r="Y26" s="778"/>
      <c r="Z26" s="778"/>
      <c r="AA26" s="778"/>
      <c r="AB26" s="778"/>
      <c r="AC26" s="778"/>
      <c r="AD26" s="624"/>
      <c r="AE26" s="624"/>
      <c r="AF26" s="624"/>
      <c r="AG26" s="624"/>
      <c r="AH26" s="624"/>
      <c r="AI26" s="624"/>
      <c r="AJ26" s="624"/>
      <c r="AK26" s="562"/>
      <c r="AL26" s="563"/>
      <c r="AM26" s="563"/>
      <c r="AN26" s="563"/>
      <c r="AO26" s="563"/>
      <c r="AP26" s="563"/>
      <c r="AQ26" s="564"/>
    </row>
    <row r="27" spans="1:44" ht="25" customHeight="1">
      <c r="B27" s="623"/>
      <c r="C27" s="624"/>
      <c r="D27" s="624"/>
      <c r="E27" s="624"/>
      <c r="F27" s="624"/>
      <c r="G27" s="624"/>
      <c r="H27" s="624"/>
      <c r="I27" s="778"/>
      <c r="J27" s="778"/>
      <c r="K27" s="778"/>
      <c r="L27" s="778"/>
      <c r="M27" s="778"/>
      <c r="N27" s="778"/>
      <c r="O27" s="778"/>
      <c r="P27" s="778"/>
      <c r="Q27" s="778"/>
      <c r="R27" s="778"/>
      <c r="S27" s="778"/>
      <c r="T27" s="778"/>
      <c r="U27" s="778"/>
      <c r="V27" s="778"/>
      <c r="W27" s="778"/>
      <c r="X27" s="778"/>
      <c r="Y27" s="778"/>
      <c r="Z27" s="778"/>
      <c r="AA27" s="778"/>
      <c r="AB27" s="778"/>
      <c r="AC27" s="778"/>
      <c r="AD27" s="624"/>
      <c r="AE27" s="624"/>
      <c r="AF27" s="624"/>
      <c r="AG27" s="624"/>
      <c r="AH27" s="624"/>
      <c r="AI27" s="624"/>
      <c r="AJ27" s="624"/>
      <c r="AK27" s="562"/>
      <c r="AL27" s="563"/>
      <c r="AM27" s="563"/>
      <c r="AN27" s="563"/>
      <c r="AO27" s="563"/>
      <c r="AP27" s="563"/>
      <c r="AQ27" s="564"/>
    </row>
    <row r="28" spans="1:44" ht="37" customHeight="1" thickBot="1">
      <c r="B28" s="625"/>
      <c r="C28" s="626"/>
      <c r="D28" s="626"/>
      <c r="E28" s="626"/>
      <c r="F28" s="626"/>
      <c r="G28" s="626"/>
      <c r="H28" s="626"/>
      <c r="I28" s="779"/>
      <c r="J28" s="779"/>
      <c r="K28" s="779"/>
      <c r="L28" s="779"/>
      <c r="M28" s="779"/>
      <c r="N28" s="779"/>
      <c r="O28" s="779"/>
      <c r="P28" s="779"/>
      <c r="Q28" s="779"/>
      <c r="R28" s="779"/>
      <c r="S28" s="779"/>
      <c r="T28" s="779"/>
      <c r="U28" s="779"/>
      <c r="V28" s="779"/>
      <c r="W28" s="779"/>
      <c r="X28" s="779"/>
      <c r="Y28" s="779"/>
      <c r="Z28" s="779"/>
      <c r="AA28" s="779"/>
      <c r="AB28" s="779"/>
      <c r="AC28" s="779"/>
      <c r="AD28" s="626"/>
      <c r="AE28" s="626"/>
      <c r="AF28" s="626"/>
      <c r="AG28" s="626"/>
      <c r="AH28" s="626"/>
      <c r="AI28" s="626"/>
      <c r="AJ28" s="626"/>
      <c r="AK28" s="565"/>
      <c r="AL28" s="566"/>
      <c r="AM28" s="566"/>
      <c r="AN28" s="566"/>
      <c r="AO28" s="566"/>
      <c r="AP28" s="566"/>
      <c r="AQ28" s="567"/>
    </row>
    <row r="29" spans="1:44" ht="32" customHeight="1" thickBot="1">
      <c r="B29" s="617" t="s">
        <v>14</v>
      </c>
      <c r="C29" s="618"/>
      <c r="D29" s="618"/>
      <c r="E29" s="619"/>
      <c r="F29" s="615" t="s">
        <v>267</v>
      </c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6"/>
      <c r="X29" s="517" t="s">
        <v>16</v>
      </c>
      <c r="Y29" s="518"/>
      <c r="Z29" s="518"/>
      <c r="AA29" s="518"/>
      <c r="AB29" s="518"/>
      <c r="AC29" s="518"/>
      <c r="AD29" s="518"/>
      <c r="AE29" s="519"/>
      <c r="AF29" s="517" t="s">
        <v>17</v>
      </c>
      <c r="AG29" s="519"/>
      <c r="AH29" s="620" t="s">
        <v>18</v>
      </c>
      <c r="AI29" s="620"/>
      <c r="AJ29" s="518" t="s">
        <v>19</v>
      </c>
      <c r="AK29" s="518"/>
      <c r="AL29" s="518"/>
      <c r="AM29" s="518"/>
      <c r="AN29" s="518"/>
      <c r="AO29" s="518"/>
      <c r="AP29" s="518"/>
      <c r="AQ29" s="627"/>
    </row>
    <row r="30" spans="1:44" ht="28" customHeight="1">
      <c r="A30" s="227"/>
      <c r="B30" s="456">
        <v>1</v>
      </c>
      <c r="C30" s="457"/>
      <c r="D30" s="457"/>
      <c r="E30" s="457"/>
      <c r="F30" s="767" t="s">
        <v>129</v>
      </c>
      <c r="G30" s="768"/>
      <c r="H30" s="768"/>
      <c r="I30" s="768"/>
      <c r="J30" s="768"/>
      <c r="K30" s="768"/>
      <c r="L30" s="768"/>
      <c r="M30" s="768"/>
      <c r="N30" s="768"/>
      <c r="O30" s="768"/>
      <c r="P30" s="768"/>
      <c r="Q30" s="768"/>
      <c r="R30" s="768"/>
      <c r="S30" s="768"/>
      <c r="T30" s="768"/>
      <c r="U30" s="768"/>
      <c r="V30" s="768"/>
      <c r="W30" s="769"/>
      <c r="X30" s="770">
        <v>2</v>
      </c>
      <c r="Y30" s="771"/>
      <c r="Z30" s="771"/>
      <c r="AA30" s="771"/>
      <c r="AB30" s="771"/>
      <c r="AC30" s="771"/>
      <c r="AD30" s="771"/>
      <c r="AE30" s="772"/>
      <c r="AF30" s="773" t="s">
        <v>131</v>
      </c>
      <c r="AG30" s="774"/>
      <c r="AH30" s="775">
        <v>0.375</v>
      </c>
      <c r="AI30" s="776"/>
      <c r="AJ30" s="436" t="s">
        <v>280</v>
      </c>
      <c r="AK30" s="437"/>
      <c r="AL30" s="437"/>
      <c r="AM30" s="437"/>
      <c r="AN30" s="437"/>
      <c r="AO30" s="437"/>
      <c r="AP30" s="437"/>
      <c r="AQ30" s="438"/>
      <c r="AR30" s="135"/>
    </row>
    <row r="31" spans="1:44" ht="57" customHeight="1">
      <c r="A31" s="227"/>
      <c r="B31" s="456"/>
      <c r="C31" s="457"/>
      <c r="D31" s="457"/>
      <c r="E31" s="457"/>
      <c r="F31" s="743" t="s">
        <v>130</v>
      </c>
      <c r="G31" s="744"/>
      <c r="H31" s="744"/>
      <c r="I31" s="744"/>
      <c r="J31" s="744"/>
      <c r="K31" s="744"/>
      <c r="L31" s="744"/>
      <c r="M31" s="744"/>
      <c r="N31" s="744"/>
      <c r="O31" s="744"/>
      <c r="P31" s="744"/>
      <c r="Q31" s="744"/>
      <c r="R31" s="744"/>
      <c r="S31" s="744"/>
      <c r="T31" s="744"/>
      <c r="U31" s="744"/>
      <c r="V31" s="744"/>
      <c r="W31" s="745"/>
      <c r="X31" s="749"/>
      <c r="Y31" s="750"/>
      <c r="Z31" s="750"/>
      <c r="AA31" s="750"/>
      <c r="AB31" s="750"/>
      <c r="AC31" s="750"/>
      <c r="AD31" s="750"/>
      <c r="AE31" s="751"/>
      <c r="AF31" s="755"/>
      <c r="AG31" s="756"/>
      <c r="AH31" s="759"/>
      <c r="AI31" s="760"/>
      <c r="AJ31" s="436"/>
      <c r="AK31" s="437"/>
      <c r="AL31" s="437"/>
      <c r="AM31" s="437"/>
      <c r="AN31" s="437"/>
      <c r="AO31" s="437"/>
      <c r="AP31" s="437"/>
      <c r="AQ31" s="438"/>
      <c r="AR31" s="135"/>
    </row>
    <row r="32" spans="1:44" ht="28" customHeight="1">
      <c r="A32" s="227"/>
      <c r="B32" s="456">
        <v>2</v>
      </c>
      <c r="C32" s="457"/>
      <c r="D32" s="457"/>
      <c r="E32" s="457"/>
      <c r="F32" s="746" t="s">
        <v>132</v>
      </c>
      <c r="G32" s="747"/>
      <c r="H32" s="747"/>
      <c r="I32" s="747"/>
      <c r="J32" s="747"/>
      <c r="K32" s="747"/>
      <c r="L32" s="747"/>
      <c r="M32" s="747"/>
      <c r="N32" s="747"/>
      <c r="O32" s="747"/>
      <c r="P32" s="747"/>
      <c r="Q32" s="747"/>
      <c r="R32" s="747"/>
      <c r="S32" s="747"/>
      <c r="T32" s="747"/>
      <c r="U32" s="747"/>
      <c r="V32" s="747"/>
      <c r="W32" s="748"/>
      <c r="X32" s="749" t="s">
        <v>135</v>
      </c>
      <c r="Y32" s="750"/>
      <c r="Z32" s="750"/>
      <c r="AA32" s="750"/>
      <c r="AB32" s="750"/>
      <c r="AC32" s="750"/>
      <c r="AD32" s="750"/>
      <c r="AE32" s="751"/>
      <c r="AF32" s="755" t="s">
        <v>134</v>
      </c>
      <c r="AG32" s="756"/>
      <c r="AH32" s="759">
        <v>0.125</v>
      </c>
      <c r="AI32" s="760"/>
      <c r="AJ32" s="436"/>
      <c r="AK32" s="437"/>
      <c r="AL32" s="437"/>
      <c r="AM32" s="437"/>
      <c r="AN32" s="437"/>
      <c r="AO32" s="437"/>
      <c r="AP32" s="437"/>
      <c r="AQ32" s="438"/>
      <c r="AR32" s="742"/>
    </row>
    <row r="33" spans="1:44" ht="57" customHeight="1" thickBot="1">
      <c r="A33" s="227"/>
      <c r="B33" s="456"/>
      <c r="C33" s="457"/>
      <c r="D33" s="457"/>
      <c r="E33" s="457"/>
      <c r="F33" s="743" t="s">
        <v>133</v>
      </c>
      <c r="G33" s="744"/>
      <c r="H33" s="744"/>
      <c r="I33" s="744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5"/>
      <c r="X33" s="749"/>
      <c r="Y33" s="750"/>
      <c r="Z33" s="750"/>
      <c r="AA33" s="750"/>
      <c r="AB33" s="750"/>
      <c r="AC33" s="750"/>
      <c r="AD33" s="750"/>
      <c r="AE33" s="751"/>
      <c r="AF33" s="755"/>
      <c r="AG33" s="756"/>
      <c r="AH33" s="759"/>
      <c r="AI33" s="760"/>
      <c r="AJ33" s="436"/>
      <c r="AK33" s="437"/>
      <c r="AL33" s="437"/>
      <c r="AM33" s="437"/>
      <c r="AN33" s="437"/>
      <c r="AO33" s="437"/>
      <c r="AP33" s="437"/>
      <c r="AQ33" s="438"/>
      <c r="AR33" s="742"/>
    </row>
    <row r="34" spans="1:44" ht="29" customHeight="1" thickBot="1">
      <c r="A34" s="228"/>
      <c r="B34" s="814" t="s">
        <v>335</v>
      </c>
      <c r="C34" s="815"/>
      <c r="D34" s="815"/>
      <c r="E34" s="815"/>
      <c r="F34" s="815"/>
      <c r="G34" s="815"/>
      <c r="H34" s="815"/>
      <c r="I34" s="815"/>
      <c r="J34" s="815"/>
      <c r="K34" s="815"/>
      <c r="L34" s="815"/>
      <c r="M34" s="815"/>
      <c r="N34" s="815"/>
      <c r="O34" s="815"/>
      <c r="P34" s="815"/>
      <c r="Q34" s="815"/>
      <c r="R34" s="815"/>
      <c r="S34" s="815"/>
      <c r="T34" s="815"/>
      <c r="U34" s="815"/>
      <c r="V34" s="815"/>
      <c r="W34" s="815"/>
      <c r="X34" s="815"/>
      <c r="Y34" s="815"/>
      <c r="Z34" s="815"/>
      <c r="AA34" s="815"/>
      <c r="AB34" s="815"/>
      <c r="AC34" s="815"/>
      <c r="AD34" s="815"/>
      <c r="AE34" s="815"/>
      <c r="AF34" s="815"/>
      <c r="AG34" s="815"/>
      <c r="AH34" s="815"/>
      <c r="AI34" s="815"/>
      <c r="AJ34" s="815"/>
      <c r="AK34" s="815"/>
      <c r="AL34" s="815"/>
      <c r="AM34" s="815"/>
      <c r="AN34" s="815"/>
      <c r="AO34" s="815"/>
      <c r="AP34" s="815"/>
      <c r="AQ34" s="816"/>
      <c r="AR34" s="135"/>
    </row>
    <row r="35" spans="1:44" ht="28" customHeight="1">
      <c r="A35" s="227"/>
      <c r="B35" s="456">
        <v>3</v>
      </c>
      <c r="C35" s="457"/>
      <c r="D35" s="457"/>
      <c r="E35" s="457"/>
      <c r="F35" s="746" t="s">
        <v>176</v>
      </c>
      <c r="G35" s="747"/>
      <c r="H35" s="747"/>
      <c r="I35" s="747"/>
      <c r="J35" s="747"/>
      <c r="K35" s="747"/>
      <c r="L35" s="747"/>
      <c r="M35" s="747"/>
      <c r="N35" s="747"/>
      <c r="O35" s="747"/>
      <c r="P35" s="747"/>
      <c r="Q35" s="747"/>
      <c r="R35" s="747"/>
      <c r="S35" s="747"/>
      <c r="T35" s="747"/>
      <c r="U35" s="747"/>
      <c r="V35" s="747"/>
      <c r="W35" s="748"/>
      <c r="X35" s="749" t="s">
        <v>165</v>
      </c>
      <c r="Y35" s="750"/>
      <c r="Z35" s="750"/>
      <c r="AA35" s="750"/>
      <c r="AB35" s="750"/>
      <c r="AC35" s="750"/>
      <c r="AD35" s="750"/>
      <c r="AE35" s="751"/>
      <c r="AF35" s="755" t="s">
        <v>162</v>
      </c>
      <c r="AG35" s="756"/>
      <c r="AH35" s="759">
        <v>0.375</v>
      </c>
      <c r="AI35" s="760"/>
      <c r="AJ35" s="766" t="s">
        <v>336</v>
      </c>
      <c r="AK35" s="437"/>
      <c r="AL35" s="437"/>
      <c r="AM35" s="437"/>
      <c r="AN35" s="437"/>
      <c r="AO35" s="437"/>
      <c r="AP35" s="437"/>
      <c r="AQ35" s="438"/>
      <c r="AR35" s="742"/>
    </row>
    <row r="36" spans="1:44" ht="57" customHeight="1">
      <c r="A36" s="227"/>
      <c r="B36" s="456"/>
      <c r="C36" s="457"/>
      <c r="D36" s="457"/>
      <c r="E36" s="457"/>
      <c r="F36" s="743" t="s">
        <v>177</v>
      </c>
      <c r="G36" s="744"/>
      <c r="H36" s="744"/>
      <c r="I36" s="744"/>
      <c r="J36" s="744"/>
      <c r="K36" s="744"/>
      <c r="L36" s="744"/>
      <c r="M36" s="744"/>
      <c r="N36" s="744"/>
      <c r="O36" s="744"/>
      <c r="P36" s="744"/>
      <c r="Q36" s="744"/>
      <c r="R36" s="744"/>
      <c r="S36" s="744"/>
      <c r="T36" s="744"/>
      <c r="U36" s="744"/>
      <c r="V36" s="744"/>
      <c r="W36" s="745"/>
      <c r="X36" s="749"/>
      <c r="Y36" s="750"/>
      <c r="Z36" s="750"/>
      <c r="AA36" s="750"/>
      <c r="AB36" s="750"/>
      <c r="AC36" s="750"/>
      <c r="AD36" s="750"/>
      <c r="AE36" s="751"/>
      <c r="AF36" s="755"/>
      <c r="AG36" s="756"/>
      <c r="AH36" s="759"/>
      <c r="AI36" s="760"/>
      <c r="AJ36" s="436"/>
      <c r="AK36" s="437"/>
      <c r="AL36" s="437"/>
      <c r="AM36" s="437"/>
      <c r="AN36" s="437"/>
      <c r="AO36" s="437"/>
      <c r="AP36" s="437"/>
      <c r="AQ36" s="438"/>
      <c r="AR36" s="742"/>
    </row>
    <row r="37" spans="1:44" ht="28" customHeight="1">
      <c r="A37" s="227"/>
      <c r="B37" s="456">
        <v>4</v>
      </c>
      <c r="C37" s="457"/>
      <c r="D37" s="457"/>
      <c r="E37" s="457"/>
      <c r="F37" s="746" t="s">
        <v>206</v>
      </c>
      <c r="G37" s="747"/>
      <c r="H37" s="747"/>
      <c r="I37" s="747"/>
      <c r="J37" s="747"/>
      <c r="K37" s="747"/>
      <c r="L37" s="747"/>
      <c r="M37" s="747"/>
      <c r="N37" s="747"/>
      <c r="O37" s="747"/>
      <c r="P37" s="747"/>
      <c r="Q37" s="747"/>
      <c r="R37" s="747"/>
      <c r="S37" s="747"/>
      <c r="T37" s="747"/>
      <c r="U37" s="747"/>
      <c r="V37" s="747"/>
      <c r="W37" s="748"/>
      <c r="X37" s="749" t="s">
        <v>175</v>
      </c>
      <c r="Y37" s="750"/>
      <c r="Z37" s="750"/>
      <c r="AA37" s="750"/>
      <c r="AB37" s="750"/>
      <c r="AC37" s="750"/>
      <c r="AD37" s="750"/>
      <c r="AE37" s="751"/>
      <c r="AF37" s="755" t="s">
        <v>162</v>
      </c>
      <c r="AG37" s="756"/>
      <c r="AH37" s="759">
        <v>2.25</v>
      </c>
      <c r="AI37" s="760"/>
      <c r="AJ37" s="436"/>
      <c r="AK37" s="437"/>
      <c r="AL37" s="437"/>
      <c r="AM37" s="437"/>
      <c r="AN37" s="437"/>
      <c r="AO37" s="437"/>
      <c r="AP37" s="437"/>
      <c r="AQ37" s="438"/>
      <c r="AR37" s="135"/>
    </row>
    <row r="38" spans="1:44" ht="57" customHeight="1">
      <c r="A38" s="227"/>
      <c r="B38" s="456"/>
      <c r="C38" s="457"/>
      <c r="D38" s="457"/>
      <c r="E38" s="457"/>
      <c r="F38" s="743" t="s">
        <v>207</v>
      </c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4"/>
      <c r="S38" s="744"/>
      <c r="T38" s="744"/>
      <c r="U38" s="744"/>
      <c r="V38" s="744"/>
      <c r="W38" s="745"/>
      <c r="X38" s="749"/>
      <c r="Y38" s="750"/>
      <c r="Z38" s="750"/>
      <c r="AA38" s="750"/>
      <c r="AB38" s="750"/>
      <c r="AC38" s="750"/>
      <c r="AD38" s="750"/>
      <c r="AE38" s="751"/>
      <c r="AF38" s="755"/>
      <c r="AG38" s="756"/>
      <c r="AH38" s="759"/>
      <c r="AI38" s="760"/>
      <c r="AJ38" s="436"/>
      <c r="AK38" s="437"/>
      <c r="AL38" s="437"/>
      <c r="AM38" s="437"/>
      <c r="AN38" s="437"/>
      <c r="AO38" s="437"/>
      <c r="AP38" s="437"/>
      <c r="AQ38" s="438"/>
      <c r="AR38" s="135"/>
    </row>
    <row r="39" spans="1:44" ht="28" customHeight="1">
      <c r="A39" s="227"/>
      <c r="B39" s="456">
        <v>5</v>
      </c>
      <c r="C39" s="457"/>
      <c r="D39" s="457"/>
      <c r="E39" s="457"/>
      <c r="F39" s="746" t="s">
        <v>174</v>
      </c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7"/>
      <c r="S39" s="747"/>
      <c r="T39" s="747"/>
      <c r="U39" s="747"/>
      <c r="V39" s="747"/>
      <c r="W39" s="748"/>
      <c r="X39" s="749" t="s">
        <v>165</v>
      </c>
      <c r="Y39" s="750"/>
      <c r="Z39" s="750"/>
      <c r="AA39" s="750"/>
      <c r="AB39" s="750"/>
      <c r="AC39" s="750"/>
      <c r="AD39" s="750"/>
      <c r="AE39" s="751"/>
      <c r="AF39" s="755" t="s">
        <v>162</v>
      </c>
      <c r="AG39" s="756"/>
      <c r="AH39" s="759">
        <v>0.25</v>
      </c>
      <c r="AI39" s="760"/>
      <c r="AJ39" s="436"/>
      <c r="AK39" s="437"/>
      <c r="AL39" s="437"/>
      <c r="AM39" s="437"/>
      <c r="AN39" s="437"/>
      <c r="AO39" s="437"/>
      <c r="AP39" s="437"/>
      <c r="AQ39" s="438"/>
      <c r="AR39" s="742"/>
    </row>
    <row r="40" spans="1:44" ht="57" customHeight="1">
      <c r="A40" s="227"/>
      <c r="B40" s="456"/>
      <c r="C40" s="457"/>
      <c r="D40" s="457"/>
      <c r="E40" s="457"/>
      <c r="F40" s="743" t="s">
        <v>213</v>
      </c>
      <c r="G40" s="744"/>
      <c r="H40" s="744"/>
      <c r="I40" s="744"/>
      <c r="J40" s="744"/>
      <c r="K40" s="744"/>
      <c r="L40" s="744"/>
      <c r="M40" s="744"/>
      <c r="N40" s="744"/>
      <c r="O40" s="744"/>
      <c r="P40" s="744"/>
      <c r="Q40" s="744"/>
      <c r="R40" s="744"/>
      <c r="S40" s="744"/>
      <c r="T40" s="744"/>
      <c r="U40" s="744"/>
      <c r="V40" s="744"/>
      <c r="W40" s="745"/>
      <c r="X40" s="749"/>
      <c r="Y40" s="750"/>
      <c r="Z40" s="750"/>
      <c r="AA40" s="750"/>
      <c r="AB40" s="750"/>
      <c r="AC40" s="750"/>
      <c r="AD40" s="750"/>
      <c r="AE40" s="751"/>
      <c r="AF40" s="755"/>
      <c r="AG40" s="756"/>
      <c r="AH40" s="759"/>
      <c r="AI40" s="760"/>
      <c r="AJ40" s="436"/>
      <c r="AK40" s="437"/>
      <c r="AL40" s="437"/>
      <c r="AM40" s="437"/>
      <c r="AN40" s="437"/>
      <c r="AO40" s="437"/>
      <c r="AP40" s="437"/>
      <c r="AQ40" s="438"/>
      <c r="AR40" s="742"/>
    </row>
    <row r="41" spans="1:44" ht="28" customHeight="1">
      <c r="A41" s="227"/>
      <c r="B41" s="456">
        <v>6</v>
      </c>
      <c r="C41" s="457"/>
      <c r="D41" s="457"/>
      <c r="E41" s="457"/>
      <c r="F41" s="746" t="s">
        <v>208</v>
      </c>
      <c r="G41" s="747"/>
      <c r="H41" s="747"/>
      <c r="I41" s="747"/>
      <c r="J41" s="747"/>
      <c r="K41" s="747"/>
      <c r="L41" s="747"/>
      <c r="M41" s="747"/>
      <c r="N41" s="747"/>
      <c r="O41" s="747"/>
      <c r="P41" s="747"/>
      <c r="Q41" s="747"/>
      <c r="R41" s="747"/>
      <c r="S41" s="747"/>
      <c r="T41" s="747"/>
      <c r="U41" s="747"/>
      <c r="V41" s="747"/>
      <c r="W41" s="748"/>
      <c r="X41" s="749" t="s">
        <v>165</v>
      </c>
      <c r="Y41" s="750"/>
      <c r="Z41" s="750"/>
      <c r="AA41" s="750"/>
      <c r="AB41" s="750"/>
      <c r="AC41" s="750"/>
      <c r="AD41" s="750"/>
      <c r="AE41" s="751"/>
      <c r="AF41" s="755" t="s">
        <v>162</v>
      </c>
      <c r="AG41" s="756"/>
      <c r="AH41" s="759">
        <v>0.375</v>
      </c>
      <c r="AI41" s="760"/>
      <c r="AJ41" s="436"/>
      <c r="AK41" s="437"/>
      <c r="AL41" s="437"/>
      <c r="AM41" s="437"/>
      <c r="AN41" s="437"/>
      <c r="AO41" s="437"/>
      <c r="AP41" s="437"/>
      <c r="AQ41" s="438"/>
      <c r="AR41" s="742"/>
    </row>
    <row r="42" spans="1:44" ht="57" customHeight="1">
      <c r="A42" s="227"/>
      <c r="B42" s="456"/>
      <c r="C42" s="457"/>
      <c r="D42" s="457"/>
      <c r="E42" s="457"/>
      <c r="F42" s="743" t="s">
        <v>166</v>
      </c>
      <c r="G42" s="744"/>
      <c r="H42" s="744"/>
      <c r="I42" s="744"/>
      <c r="J42" s="744"/>
      <c r="K42" s="744"/>
      <c r="L42" s="744"/>
      <c r="M42" s="744"/>
      <c r="N42" s="744"/>
      <c r="O42" s="744"/>
      <c r="P42" s="744"/>
      <c r="Q42" s="744"/>
      <c r="R42" s="744"/>
      <c r="S42" s="744"/>
      <c r="T42" s="744"/>
      <c r="U42" s="744"/>
      <c r="V42" s="744"/>
      <c r="W42" s="745"/>
      <c r="X42" s="749"/>
      <c r="Y42" s="750"/>
      <c r="Z42" s="750"/>
      <c r="AA42" s="750"/>
      <c r="AB42" s="750"/>
      <c r="AC42" s="750"/>
      <c r="AD42" s="750"/>
      <c r="AE42" s="751"/>
      <c r="AF42" s="755"/>
      <c r="AG42" s="756"/>
      <c r="AH42" s="759"/>
      <c r="AI42" s="760"/>
      <c r="AJ42" s="436"/>
      <c r="AK42" s="437"/>
      <c r="AL42" s="437"/>
      <c r="AM42" s="437"/>
      <c r="AN42" s="437"/>
      <c r="AO42" s="437"/>
      <c r="AP42" s="437"/>
      <c r="AQ42" s="438"/>
      <c r="AR42" s="742"/>
    </row>
    <row r="43" spans="1:44" ht="28" customHeight="1">
      <c r="A43" s="227"/>
      <c r="B43" s="456">
        <v>7</v>
      </c>
      <c r="C43" s="457"/>
      <c r="D43" s="457"/>
      <c r="E43" s="457"/>
      <c r="F43" s="746" t="s">
        <v>163</v>
      </c>
      <c r="G43" s="747"/>
      <c r="H43" s="747"/>
      <c r="I43" s="747"/>
      <c r="J43" s="747"/>
      <c r="K43" s="747"/>
      <c r="L43" s="747"/>
      <c r="M43" s="747"/>
      <c r="N43" s="747"/>
      <c r="O43" s="747"/>
      <c r="P43" s="747"/>
      <c r="Q43" s="747"/>
      <c r="R43" s="747"/>
      <c r="S43" s="747"/>
      <c r="T43" s="747"/>
      <c r="U43" s="747"/>
      <c r="V43" s="747"/>
      <c r="W43" s="748"/>
      <c r="X43" s="749" t="s">
        <v>195</v>
      </c>
      <c r="Y43" s="750"/>
      <c r="Z43" s="750"/>
      <c r="AA43" s="750"/>
      <c r="AB43" s="750"/>
      <c r="AC43" s="750"/>
      <c r="AD43" s="750"/>
      <c r="AE43" s="751"/>
      <c r="AF43" s="755" t="s">
        <v>162</v>
      </c>
      <c r="AG43" s="756"/>
      <c r="AH43" s="759">
        <v>2.25</v>
      </c>
      <c r="AI43" s="760"/>
      <c r="AJ43" s="436"/>
      <c r="AK43" s="437"/>
      <c r="AL43" s="437"/>
      <c r="AM43" s="437"/>
      <c r="AN43" s="437"/>
      <c r="AO43" s="437"/>
      <c r="AP43" s="437"/>
      <c r="AQ43" s="438"/>
      <c r="AR43" s="742"/>
    </row>
    <row r="44" spans="1:44" ht="57" customHeight="1">
      <c r="A44" s="227"/>
      <c r="B44" s="456"/>
      <c r="C44" s="457"/>
      <c r="D44" s="457"/>
      <c r="E44" s="457"/>
      <c r="F44" s="743" t="s">
        <v>167</v>
      </c>
      <c r="G44" s="744"/>
      <c r="H44" s="744"/>
      <c r="I44" s="744"/>
      <c r="J44" s="744"/>
      <c r="K44" s="744"/>
      <c r="L44" s="744"/>
      <c r="M44" s="744"/>
      <c r="N44" s="744"/>
      <c r="O44" s="744"/>
      <c r="P44" s="744"/>
      <c r="Q44" s="744"/>
      <c r="R44" s="744"/>
      <c r="S44" s="744"/>
      <c r="T44" s="744"/>
      <c r="U44" s="744"/>
      <c r="V44" s="744"/>
      <c r="W44" s="745"/>
      <c r="X44" s="749"/>
      <c r="Y44" s="750"/>
      <c r="Z44" s="750"/>
      <c r="AA44" s="750"/>
      <c r="AB44" s="750"/>
      <c r="AC44" s="750"/>
      <c r="AD44" s="750"/>
      <c r="AE44" s="751"/>
      <c r="AF44" s="755"/>
      <c r="AG44" s="756"/>
      <c r="AH44" s="759"/>
      <c r="AI44" s="760"/>
      <c r="AJ44" s="436"/>
      <c r="AK44" s="437"/>
      <c r="AL44" s="437"/>
      <c r="AM44" s="437"/>
      <c r="AN44" s="437"/>
      <c r="AO44" s="437"/>
      <c r="AP44" s="437"/>
      <c r="AQ44" s="438"/>
      <c r="AR44" s="742"/>
    </row>
    <row r="45" spans="1:44" ht="28" customHeight="1">
      <c r="A45" s="227"/>
      <c r="B45" s="456">
        <v>8</v>
      </c>
      <c r="C45" s="457"/>
      <c r="D45" s="457"/>
      <c r="E45" s="457"/>
      <c r="F45" s="746" t="s">
        <v>164</v>
      </c>
      <c r="G45" s="747"/>
      <c r="H45" s="747"/>
      <c r="I45" s="747"/>
      <c r="J45" s="747"/>
      <c r="K45" s="747"/>
      <c r="L45" s="747"/>
      <c r="M45" s="747"/>
      <c r="N45" s="747"/>
      <c r="O45" s="747"/>
      <c r="P45" s="747"/>
      <c r="Q45" s="747"/>
      <c r="R45" s="747"/>
      <c r="S45" s="747"/>
      <c r="T45" s="747"/>
      <c r="U45" s="747"/>
      <c r="V45" s="747"/>
      <c r="W45" s="748"/>
      <c r="X45" s="749" t="s">
        <v>165</v>
      </c>
      <c r="Y45" s="750"/>
      <c r="Z45" s="750"/>
      <c r="AA45" s="750"/>
      <c r="AB45" s="750"/>
      <c r="AC45" s="750"/>
      <c r="AD45" s="750"/>
      <c r="AE45" s="751"/>
      <c r="AF45" s="755" t="s">
        <v>162</v>
      </c>
      <c r="AG45" s="756"/>
      <c r="AH45" s="759">
        <v>0.75</v>
      </c>
      <c r="AI45" s="760"/>
      <c r="AJ45" s="436"/>
      <c r="AK45" s="437"/>
      <c r="AL45" s="437"/>
      <c r="AM45" s="437"/>
      <c r="AN45" s="437"/>
      <c r="AO45" s="437"/>
      <c r="AP45" s="437"/>
      <c r="AQ45" s="438"/>
      <c r="AR45" s="742"/>
    </row>
    <row r="46" spans="1:44" ht="57" customHeight="1" thickBot="1">
      <c r="A46" s="227"/>
      <c r="B46" s="456"/>
      <c r="C46" s="457"/>
      <c r="D46" s="457"/>
      <c r="E46" s="457"/>
      <c r="F46" s="763" t="s">
        <v>168</v>
      </c>
      <c r="G46" s="764"/>
      <c r="H46" s="764"/>
      <c r="I46" s="764"/>
      <c r="J46" s="764"/>
      <c r="K46" s="764"/>
      <c r="L46" s="764"/>
      <c r="M46" s="764"/>
      <c r="N46" s="764"/>
      <c r="O46" s="764"/>
      <c r="P46" s="764"/>
      <c r="Q46" s="764"/>
      <c r="R46" s="764"/>
      <c r="S46" s="764"/>
      <c r="T46" s="764"/>
      <c r="U46" s="764"/>
      <c r="V46" s="764"/>
      <c r="W46" s="765"/>
      <c r="X46" s="752"/>
      <c r="Y46" s="753"/>
      <c r="Z46" s="753"/>
      <c r="AA46" s="753"/>
      <c r="AB46" s="753"/>
      <c r="AC46" s="753"/>
      <c r="AD46" s="753"/>
      <c r="AE46" s="754"/>
      <c r="AF46" s="757"/>
      <c r="AG46" s="758"/>
      <c r="AH46" s="761"/>
      <c r="AI46" s="762"/>
      <c r="AJ46" s="436"/>
      <c r="AK46" s="437"/>
      <c r="AL46" s="437"/>
      <c r="AM46" s="437"/>
      <c r="AN46" s="437"/>
      <c r="AO46" s="437"/>
      <c r="AP46" s="437"/>
      <c r="AQ46" s="438"/>
      <c r="AR46" s="742"/>
    </row>
    <row r="47" spans="1:44" ht="29" customHeight="1" thickBot="1">
      <c r="A47" s="228"/>
      <c r="B47" s="439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  <c r="AI47" s="441"/>
      <c r="AJ47" s="197"/>
      <c r="AK47" s="198"/>
      <c r="AL47" s="198"/>
      <c r="AM47" s="198"/>
      <c r="AN47" s="198"/>
      <c r="AO47" s="198"/>
      <c r="AP47" s="198"/>
      <c r="AQ47" s="199"/>
      <c r="AR47" s="135"/>
    </row>
    <row r="48" spans="1:44" ht="28" customHeight="1" thickBot="1">
      <c r="A48" s="228"/>
      <c r="B48" s="200"/>
      <c r="C48" s="201"/>
      <c r="D48" s="201"/>
      <c r="E48" s="202"/>
      <c r="F48" s="442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4"/>
      <c r="X48" s="203"/>
      <c r="Y48" s="201"/>
      <c r="Z48" s="201"/>
      <c r="AA48" s="201"/>
      <c r="AB48" s="201"/>
      <c r="AC48" s="201"/>
      <c r="AD48" s="201"/>
      <c r="AE48" s="201"/>
      <c r="AF48" s="196"/>
      <c r="AG48" s="196"/>
      <c r="AH48" s="196"/>
      <c r="AI48" s="196"/>
      <c r="AJ48" s="197"/>
      <c r="AK48" s="198"/>
      <c r="AL48" s="198"/>
      <c r="AM48" s="198"/>
      <c r="AN48" s="198"/>
      <c r="AO48" s="198"/>
      <c r="AP48" s="198"/>
      <c r="AQ48" s="199"/>
      <c r="AR48" s="135"/>
    </row>
    <row r="49" spans="1:52" ht="31" customHeight="1" thickBot="1">
      <c r="A49" s="228"/>
      <c r="B49" s="204"/>
      <c r="C49" s="205"/>
      <c r="D49" s="205"/>
      <c r="E49" s="206"/>
      <c r="F49" s="588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90"/>
      <c r="X49" s="207"/>
      <c r="Y49" s="207"/>
      <c r="Z49" s="207"/>
      <c r="AA49" s="207"/>
      <c r="AB49" s="207"/>
      <c r="AC49" s="207"/>
      <c r="AD49" s="207"/>
      <c r="AE49" s="207"/>
      <c r="AF49" s="591" t="s">
        <v>20</v>
      </c>
      <c r="AG49" s="592"/>
      <c r="AH49" s="628">
        <f>SUM(AH30:AI46)</f>
        <v>6.75</v>
      </c>
      <c r="AI49" s="629"/>
      <c r="AJ49" s="658"/>
      <c r="AK49" s="658"/>
      <c r="AL49" s="658"/>
      <c r="AM49" s="658"/>
      <c r="AN49" s="658"/>
      <c r="AO49" s="658"/>
      <c r="AP49" s="658"/>
      <c r="AQ49" s="659"/>
      <c r="AR49" s="52"/>
    </row>
    <row r="50" spans="1:52" ht="21" customHeight="1">
      <c r="A50" s="229"/>
      <c r="B50" s="601" t="s">
        <v>21</v>
      </c>
      <c r="C50" s="595"/>
      <c r="D50" s="593" t="s">
        <v>16</v>
      </c>
      <c r="E50" s="594"/>
      <c r="F50" s="594"/>
      <c r="G50" s="594"/>
      <c r="H50" s="594"/>
      <c r="I50" s="594"/>
      <c r="J50" s="594"/>
      <c r="K50" s="595"/>
      <c r="L50" s="593" t="s">
        <v>22</v>
      </c>
      <c r="M50" s="594"/>
      <c r="N50" s="594"/>
      <c r="O50" s="594"/>
      <c r="P50" s="594"/>
      <c r="Q50" s="594"/>
      <c r="R50" s="594"/>
      <c r="S50" s="595"/>
      <c r="T50" s="593" t="s">
        <v>23</v>
      </c>
      <c r="U50" s="594"/>
      <c r="V50" s="595"/>
      <c r="W50" s="593" t="s">
        <v>183</v>
      </c>
      <c r="X50" s="594"/>
      <c r="Y50" s="595"/>
      <c r="Z50" s="633" t="s">
        <v>24</v>
      </c>
      <c r="AA50" s="633"/>
      <c r="AB50" s="634"/>
      <c r="AC50" s="633" t="s">
        <v>25</v>
      </c>
      <c r="AD50" s="633"/>
      <c r="AE50" s="634"/>
      <c r="AF50" s="637" t="s">
        <v>246</v>
      </c>
      <c r="AG50" s="638"/>
      <c r="AH50" s="639"/>
      <c r="AI50" s="593" t="s">
        <v>26</v>
      </c>
      <c r="AJ50" s="594"/>
      <c r="AK50" s="594"/>
      <c r="AL50" s="594"/>
      <c r="AM50" s="594"/>
      <c r="AN50" s="594"/>
      <c r="AO50" s="594"/>
      <c r="AP50" s="594"/>
      <c r="AQ50" s="677"/>
      <c r="AR50" s="50"/>
    </row>
    <row r="51" spans="1:52" ht="21" customHeight="1" thickBot="1">
      <c r="A51" s="229"/>
      <c r="B51" s="602"/>
      <c r="C51" s="598"/>
      <c r="D51" s="596"/>
      <c r="E51" s="597"/>
      <c r="F51" s="597"/>
      <c r="G51" s="597"/>
      <c r="H51" s="597"/>
      <c r="I51" s="597"/>
      <c r="J51" s="597"/>
      <c r="K51" s="598"/>
      <c r="L51" s="596"/>
      <c r="M51" s="597"/>
      <c r="N51" s="597"/>
      <c r="O51" s="597"/>
      <c r="P51" s="597"/>
      <c r="Q51" s="597"/>
      <c r="R51" s="597"/>
      <c r="S51" s="598"/>
      <c r="T51" s="596"/>
      <c r="U51" s="597"/>
      <c r="V51" s="598"/>
      <c r="W51" s="596"/>
      <c r="X51" s="597"/>
      <c r="Y51" s="598"/>
      <c r="Z51" s="635"/>
      <c r="AA51" s="635"/>
      <c r="AB51" s="636"/>
      <c r="AC51" s="635"/>
      <c r="AD51" s="635"/>
      <c r="AE51" s="636"/>
      <c r="AF51" s="640"/>
      <c r="AG51" s="641"/>
      <c r="AH51" s="642"/>
      <c r="AI51" s="596"/>
      <c r="AJ51" s="597"/>
      <c r="AK51" s="597"/>
      <c r="AL51" s="597"/>
      <c r="AM51" s="597"/>
      <c r="AN51" s="597"/>
      <c r="AO51" s="597"/>
      <c r="AP51" s="597"/>
      <c r="AQ51" s="678"/>
      <c r="AR51" s="50"/>
    </row>
    <row r="52" spans="1:52" ht="21" customHeight="1">
      <c r="A52" s="229"/>
      <c r="B52" s="599">
        <v>1</v>
      </c>
      <c r="C52" s="600"/>
      <c r="D52" s="445" t="s">
        <v>197</v>
      </c>
      <c r="E52" s="446"/>
      <c r="F52" s="446"/>
      <c r="G52" s="446"/>
      <c r="H52" s="446"/>
      <c r="I52" s="446"/>
      <c r="J52" s="446"/>
      <c r="K52" s="447"/>
      <c r="L52" s="445" t="s">
        <v>178</v>
      </c>
      <c r="M52" s="446"/>
      <c r="N52" s="446"/>
      <c r="O52" s="446"/>
      <c r="P52" s="446"/>
      <c r="Q52" s="446"/>
      <c r="R52" s="446"/>
      <c r="S52" s="447"/>
      <c r="T52" s="630" t="s">
        <v>277</v>
      </c>
      <c r="U52" s="631"/>
      <c r="V52" s="632"/>
      <c r="W52" s="472">
        <v>0.27083333333333331</v>
      </c>
      <c r="X52" s="473"/>
      <c r="Y52" s="474"/>
      <c r="Z52" s="472">
        <v>0.28125</v>
      </c>
      <c r="AA52" s="473"/>
      <c r="AB52" s="474"/>
      <c r="AC52" s="578">
        <v>0.27083333333333331</v>
      </c>
      <c r="AD52" s="579"/>
      <c r="AE52" s="580"/>
      <c r="AF52" s="578">
        <v>0.3125</v>
      </c>
      <c r="AG52" s="579"/>
      <c r="AH52" s="580"/>
      <c r="AI52" s="679"/>
      <c r="AJ52" s="680"/>
      <c r="AK52" s="680"/>
      <c r="AL52" s="680"/>
      <c r="AM52" s="680"/>
      <c r="AN52" s="680"/>
      <c r="AO52" s="680"/>
      <c r="AP52" s="680"/>
      <c r="AQ52" s="681"/>
      <c r="AR52" s="50" t="s">
        <v>27</v>
      </c>
    </row>
    <row r="53" spans="1:52" ht="21" customHeight="1">
      <c r="A53" s="229"/>
      <c r="B53" s="464">
        <v>2</v>
      </c>
      <c r="C53" s="465"/>
      <c r="D53" s="445" t="s">
        <v>201</v>
      </c>
      <c r="E53" s="446"/>
      <c r="F53" s="446"/>
      <c r="G53" s="446"/>
      <c r="H53" s="446"/>
      <c r="I53" s="446"/>
      <c r="J53" s="446"/>
      <c r="K53" s="447"/>
      <c r="L53" s="445" t="s">
        <v>179</v>
      </c>
      <c r="M53" s="446"/>
      <c r="N53" s="446"/>
      <c r="O53" s="446"/>
      <c r="P53" s="446"/>
      <c r="Q53" s="446"/>
      <c r="R53" s="446"/>
      <c r="S53" s="447"/>
      <c r="T53" s="453" t="s">
        <v>277</v>
      </c>
      <c r="U53" s="454"/>
      <c r="V53" s="455"/>
      <c r="W53" s="472">
        <v>0.27083333333333331</v>
      </c>
      <c r="X53" s="473"/>
      <c r="Y53" s="474"/>
      <c r="Z53" s="472">
        <v>0.28125</v>
      </c>
      <c r="AA53" s="473"/>
      <c r="AB53" s="474"/>
      <c r="AC53" s="458">
        <v>0.27083333333333331</v>
      </c>
      <c r="AD53" s="459"/>
      <c r="AE53" s="460"/>
      <c r="AF53" s="458">
        <v>0.3125</v>
      </c>
      <c r="AG53" s="459"/>
      <c r="AH53" s="460"/>
      <c r="AI53" s="461"/>
      <c r="AJ53" s="462"/>
      <c r="AK53" s="462"/>
      <c r="AL53" s="462"/>
      <c r="AM53" s="462"/>
      <c r="AN53" s="462"/>
      <c r="AO53" s="462"/>
      <c r="AP53" s="462"/>
      <c r="AQ53" s="463"/>
      <c r="AR53" s="50"/>
      <c r="AS53" s="89"/>
      <c r="AT53" s="89"/>
    </row>
    <row r="54" spans="1:52" s="51" customFormat="1" ht="21" customHeight="1">
      <c r="A54" s="230"/>
      <c r="B54" s="464">
        <v>3</v>
      </c>
      <c r="C54" s="465"/>
      <c r="D54" s="445" t="s">
        <v>203</v>
      </c>
      <c r="E54" s="446"/>
      <c r="F54" s="446"/>
      <c r="G54" s="446"/>
      <c r="H54" s="446"/>
      <c r="I54" s="446"/>
      <c r="J54" s="446"/>
      <c r="K54" s="447"/>
      <c r="L54" s="445" t="s">
        <v>202</v>
      </c>
      <c r="M54" s="446"/>
      <c r="N54" s="446"/>
      <c r="O54" s="446"/>
      <c r="P54" s="446"/>
      <c r="Q54" s="446"/>
      <c r="R54" s="446"/>
      <c r="S54" s="447"/>
      <c r="T54" s="453" t="s">
        <v>277</v>
      </c>
      <c r="U54" s="454"/>
      <c r="V54" s="455"/>
      <c r="W54" s="472">
        <v>0.27083333333333331</v>
      </c>
      <c r="X54" s="473"/>
      <c r="Y54" s="474"/>
      <c r="Z54" s="472">
        <v>0.28125</v>
      </c>
      <c r="AA54" s="473"/>
      <c r="AB54" s="474"/>
      <c r="AC54" s="458">
        <v>0.27083333333333331</v>
      </c>
      <c r="AD54" s="459"/>
      <c r="AE54" s="460"/>
      <c r="AF54" s="458">
        <v>0.3125</v>
      </c>
      <c r="AG54" s="459"/>
      <c r="AH54" s="460"/>
      <c r="AI54" s="461"/>
      <c r="AJ54" s="462"/>
      <c r="AK54" s="462"/>
      <c r="AL54" s="462"/>
      <c r="AM54" s="462"/>
      <c r="AN54" s="462"/>
      <c r="AO54" s="462"/>
      <c r="AP54" s="462"/>
      <c r="AQ54" s="463"/>
      <c r="AR54" s="93"/>
    </row>
    <row r="55" spans="1:52" s="51" customFormat="1" ht="21" customHeight="1">
      <c r="A55" s="230"/>
      <c r="B55" s="464">
        <v>4</v>
      </c>
      <c r="C55" s="465"/>
      <c r="D55" s="445" t="s">
        <v>198</v>
      </c>
      <c r="E55" s="446"/>
      <c r="F55" s="446"/>
      <c r="G55" s="446"/>
      <c r="H55" s="446"/>
      <c r="I55" s="446"/>
      <c r="J55" s="446"/>
      <c r="K55" s="447"/>
      <c r="L55" s="445" t="s">
        <v>181</v>
      </c>
      <c r="M55" s="446"/>
      <c r="N55" s="446"/>
      <c r="O55" s="446"/>
      <c r="P55" s="446"/>
      <c r="Q55" s="446"/>
      <c r="R55" s="446"/>
      <c r="S55" s="447"/>
      <c r="T55" s="453" t="s">
        <v>277</v>
      </c>
      <c r="U55" s="454"/>
      <c r="V55" s="455"/>
      <c r="W55" s="472">
        <v>0.27083333333333331</v>
      </c>
      <c r="X55" s="473"/>
      <c r="Y55" s="474"/>
      <c r="Z55" s="472">
        <v>0.28125</v>
      </c>
      <c r="AA55" s="473"/>
      <c r="AB55" s="474"/>
      <c r="AC55" s="458">
        <v>0.27083333333333331</v>
      </c>
      <c r="AD55" s="459"/>
      <c r="AE55" s="460"/>
      <c r="AF55" s="458">
        <v>0.3125</v>
      </c>
      <c r="AG55" s="459"/>
      <c r="AH55" s="460"/>
      <c r="AI55" s="461"/>
      <c r="AJ55" s="462"/>
      <c r="AK55" s="462"/>
      <c r="AL55" s="462"/>
      <c r="AM55" s="462"/>
      <c r="AN55" s="462"/>
      <c r="AO55" s="462"/>
      <c r="AP55" s="462"/>
      <c r="AQ55" s="463"/>
      <c r="AR55" s="93"/>
    </row>
    <row r="56" spans="1:52" ht="21" customHeight="1">
      <c r="A56" s="229"/>
      <c r="B56" s="464">
        <v>5</v>
      </c>
      <c r="C56" s="465"/>
      <c r="D56" s="445" t="s">
        <v>141</v>
      </c>
      <c r="E56" s="446"/>
      <c r="F56" s="446"/>
      <c r="G56" s="446"/>
      <c r="H56" s="446"/>
      <c r="I56" s="446"/>
      <c r="J56" s="446"/>
      <c r="K56" s="447"/>
      <c r="L56" s="445" t="s">
        <v>187</v>
      </c>
      <c r="M56" s="446"/>
      <c r="N56" s="446"/>
      <c r="O56" s="446"/>
      <c r="P56" s="446"/>
      <c r="Q56" s="446"/>
      <c r="R56" s="446"/>
      <c r="S56" s="447"/>
      <c r="T56" s="453" t="s">
        <v>277</v>
      </c>
      <c r="U56" s="454"/>
      <c r="V56" s="455"/>
      <c r="W56" s="472">
        <v>0.27083333333333331</v>
      </c>
      <c r="X56" s="473"/>
      <c r="Y56" s="474"/>
      <c r="Z56" s="472">
        <v>0.28125</v>
      </c>
      <c r="AA56" s="473"/>
      <c r="AB56" s="474"/>
      <c r="AC56" s="458">
        <v>0.27083333333333331</v>
      </c>
      <c r="AD56" s="459"/>
      <c r="AE56" s="460"/>
      <c r="AF56" s="458">
        <v>0.3125</v>
      </c>
      <c r="AG56" s="459"/>
      <c r="AH56" s="460"/>
      <c r="AI56" s="461"/>
      <c r="AJ56" s="462"/>
      <c r="AK56" s="462"/>
      <c r="AL56" s="462"/>
      <c r="AM56" s="462"/>
      <c r="AN56" s="462"/>
      <c r="AO56" s="462"/>
      <c r="AP56" s="462"/>
      <c r="AQ56" s="463"/>
      <c r="AR56" s="50"/>
    </row>
    <row r="57" spans="1:52" ht="21" customHeight="1">
      <c r="A57" s="229"/>
      <c r="B57" s="464">
        <v>6</v>
      </c>
      <c r="C57" s="465"/>
      <c r="D57" s="445" t="s">
        <v>199</v>
      </c>
      <c r="E57" s="446"/>
      <c r="F57" s="446"/>
      <c r="G57" s="446"/>
      <c r="H57" s="446"/>
      <c r="I57" s="446"/>
      <c r="J57" s="446"/>
      <c r="K57" s="447"/>
      <c r="L57" s="445" t="s">
        <v>188</v>
      </c>
      <c r="M57" s="446"/>
      <c r="N57" s="446"/>
      <c r="O57" s="446"/>
      <c r="P57" s="446"/>
      <c r="Q57" s="446"/>
      <c r="R57" s="446"/>
      <c r="S57" s="447"/>
      <c r="T57" s="453" t="s">
        <v>29</v>
      </c>
      <c r="U57" s="454"/>
      <c r="V57" s="455"/>
      <c r="W57" s="450">
        <v>0.33333333333333331</v>
      </c>
      <c r="X57" s="451"/>
      <c r="Y57" s="452"/>
      <c r="Z57" s="450">
        <v>0.34375</v>
      </c>
      <c r="AA57" s="451"/>
      <c r="AB57" s="452"/>
      <c r="AC57" s="450">
        <v>0.33333333333333331</v>
      </c>
      <c r="AD57" s="451"/>
      <c r="AE57" s="452"/>
      <c r="AF57" s="458">
        <v>0.375</v>
      </c>
      <c r="AG57" s="459"/>
      <c r="AH57" s="460"/>
      <c r="AI57" s="461"/>
      <c r="AJ57" s="462"/>
      <c r="AK57" s="462"/>
      <c r="AL57" s="462"/>
      <c r="AM57" s="462"/>
      <c r="AN57" s="462"/>
      <c r="AO57" s="462"/>
      <c r="AP57" s="462"/>
      <c r="AQ57" s="463"/>
      <c r="AR57" s="50"/>
    </row>
    <row r="58" spans="1:52" ht="21" customHeight="1">
      <c r="A58" s="229"/>
      <c r="B58" s="464">
        <v>7</v>
      </c>
      <c r="C58" s="465"/>
      <c r="D58" s="445" t="s">
        <v>142</v>
      </c>
      <c r="E58" s="446"/>
      <c r="F58" s="446"/>
      <c r="G58" s="446"/>
      <c r="H58" s="446"/>
      <c r="I58" s="446"/>
      <c r="J58" s="446"/>
      <c r="K58" s="447"/>
      <c r="L58" s="445" t="s">
        <v>189</v>
      </c>
      <c r="M58" s="446"/>
      <c r="N58" s="446"/>
      <c r="O58" s="446"/>
      <c r="P58" s="446"/>
      <c r="Q58" s="446"/>
      <c r="R58" s="446"/>
      <c r="S58" s="447"/>
      <c r="T58" s="453" t="s">
        <v>29</v>
      </c>
      <c r="U58" s="454"/>
      <c r="V58" s="455"/>
      <c r="W58" s="450">
        <v>0.33333333333333331</v>
      </c>
      <c r="X58" s="451"/>
      <c r="Y58" s="452"/>
      <c r="Z58" s="450">
        <v>0.34375</v>
      </c>
      <c r="AA58" s="451"/>
      <c r="AB58" s="452"/>
      <c r="AC58" s="450">
        <v>0.33333333333333331</v>
      </c>
      <c r="AD58" s="451"/>
      <c r="AE58" s="452"/>
      <c r="AF58" s="458">
        <v>0.375</v>
      </c>
      <c r="AG58" s="459"/>
      <c r="AH58" s="460"/>
      <c r="AI58" s="461"/>
      <c r="AJ58" s="462"/>
      <c r="AK58" s="462"/>
      <c r="AL58" s="462"/>
      <c r="AM58" s="462"/>
      <c r="AN58" s="462"/>
      <c r="AO58" s="462"/>
      <c r="AP58" s="462"/>
      <c r="AQ58" s="463"/>
      <c r="AR58" s="50"/>
    </row>
    <row r="59" spans="1:52" ht="21" customHeight="1">
      <c r="A59" s="229"/>
      <c r="B59" s="464">
        <v>8</v>
      </c>
      <c r="C59" s="465"/>
      <c r="D59" s="445" t="s">
        <v>204</v>
      </c>
      <c r="E59" s="446"/>
      <c r="F59" s="446"/>
      <c r="G59" s="446"/>
      <c r="H59" s="446"/>
      <c r="I59" s="446"/>
      <c r="J59" s="446"/>
      <c r="K59" s="447"/>
      <c r="L59" s="445" t="s">
        <v>180</v>
      </c>
      <c r="M59" s="446"/>
      <c r="N59" s="446"/>
      <c r="O59" s="446"/>
      <c r="P59" s="446"/>
      <c r="Q59" s="446"/>
      <c r="R59" s="446"/>
      <c r="S59" s="447"/>
      <c r="T59" s="453" t="s">
        <v>29</v>
      </c>
      <c r="U59" s="454"/>
      <c r="V59" s="455"/>
      <c r="W59" s="450">
        <v>0.33333333333333331</v>
      </c>
      <c r="X59" s="451"/>
      <c r="Y59" s="452"/>
      <c r="Z59" s="450">
        <v>0.34375</v>
      </c>
      <c r="AA59" s="451"/>
      <c r="AB59" s="452"/>
      <c r="AC59" s="450">
        <v>0.33333333333333331</v>
      </c>
      <c r="AD59" s="451"/>
      <c r="AE59" s="452"/>
      <c r="AF59" s="458">
        <v>0.375</v>
      </c>
      <c r="AG59" s="459"/>
      <c r="AH59" s="460"/>
      <c r="AI59" s="461"/>
      <c r="AJ59" s="462"/>
      <c r="AK59" s="462"/>
      <c r="AL59" s="462"/>
      <c r="AM59" s="462"/>
      <c r="AN59" s="462"/>
      <c r="AO59" s="462"/>
      <c r="AP59" s="462"/>
      <c r="AQ59" s="463"/>
      <c r="AR59" s="50"/>
    </row>
    <row r="60" spans="1:52" s="47" customFormat="1" ht="20">
      <c r="A60" s="229"/>
      <c r="B60" s="464">
        <v>9</v>
      </c>
      <c r="C60" s="465"/>
      <c r="D60" s="445" t="s">
        <v>143</v>
      </c>
      <c r="E60" s="446"/>
      <c r="F60" s="446"/>
      <c r="G60" s="446"/>
      <c r="H60" s="446"/>
      <c r="I60" s="446"/>
      <c r="J60" s="446"/>
      <c r="K60" s="447"/>
      <c r="L60" s="445" t="s">
        <v>190</v>
      </c>
      <c r="M60" s="446"/>
      <c r="N60" s="446"/>
      <c r="O60" s="446"/>
      <c r="P60" s="446"/>
      <c r="Q60" s="446"/>
      <c r="R60" s="446"/>
      <c r="S60" s="447"/>
      <c r="T60" s="453" t="s">
        <v>29</v>
      </c>
      <c r="U60" s="454"/>
      <c r="V60" s="455"/>
      <c r="W60" s="450">
        <v>0.33333333333333331</v>
      </c>
      <c r="X60" s="451"/>
      <c r="Y60" s="452"/>
      <c r="Z60" s="450">
        <v>0.34375</v>
      </c>
      <c r="AA60" s="451"/>
      <c r="AB60" s="452"/>
      <c r="AC60" s="450">
        <v>0.33333333333333331</v>
      </c>
      <c r="AD60" s="451"/>
      <c r="AE60" s="452"/>
      <c r="AF60" s="458">
        <v>0.375</v>
      </c>
      <c r="AG60" s="459"/>
      <c r="AH60" s="460"/>
      <c r="AI60" s="461"/>
      <c r="AJ60" s="462"/>
      <c r="AK60" s="462"/>
      <c r="AL60" s="462"/>
      <c r="AM60" s="462"/>
      <c r="AN60" s="462"/>
      <c r="AO60" s="462"/>
      <c r="AP60" s="462"/>
      <c r="AQ60" s="463"/>
      <c r="AR60" s="50"/>
      <c r="AS60" s="48"/>
      <c r="AT60" s="48"/>
      <c r="AU60" s="48"/>
      <c r="AV60" s="48"/>
      <c r="AW60" s="54"/>
      <c r="AX60" s="54"/>
      <c r="AY60" s="54"/>
      <c r="AZ60" s="55"/>
    </row>
    <row r="61" spans="1:52" ht="21" customHeight="1">
      <c r="B61" s="464">
        <v>10</v>
      </c>
      <c r="C61" s="465"/>
      <c r="D61" s="445" t="s">
        <v>144</v>
      </c>
      <c r="E61" s="446"/>
      <c r="F61" s="446"/>
      <c r="G61" s="446"/>
      <c r="H61" s="446"/>
      <c r="I61" s="446"/>
      <c r="J61" s="446"/>
      <c r="K61" s="447"/>
      <c r="L61" s="445" t="s">
        <v>191</v>
      </c>
      <c r="M61" s="446"/>
      <c r="N61" s="446"/>
      <c r="O61" s="446"/>
      <c r="P61" s="446"/>
      <c r="Q61" s="446"/>
      <c r="R61" s="446"/>
      <c r="S61" s="447"/>
      <c r="T61" s="453" t="s">
        <v>278</v>
      </c>
      <c r="U61" s="454"/>
      <c r="V61" s="455"/>
      <c r="W61" s="450">
        <v>0.33333333333333331</v>
      </c>
      <c r="X61" s="451"/>
      <c r="Y61" s="452"/>
      <c r="Z61" s="450">
        <v>0.34375</v>
      </c>
      <c r="AA61" s="451"/>
      <c r="AB61" s="452"/>
      <c r="AC61" s="450">
        <v>0.33333333333333331</v>
      </c>
      <c r="AD61" s="451"/>
      <c r="AE61" s="452"/>
      <c r="AF61" s="458">
        <v>0.375</v>
      </c>
      <c r="AG61" s="459"/>
      <c r="AH61" s="460"/>
      <c r="AI61" s="461"/>
      <c r="AJ61" s="462"/>
      <c r="AK61" s="462"/>
      <c r="AL61" s="462"/>
      <c r="AM61" s="462"/>
      <c r="AN61" s="462"/>
      <c r="AO61" s="462"/>
      <c r="AP61" s="462"/>
      <c r="AQ61" s="463"/>
      <c r="AR61" s="50"/>
    </row>
    <row r="62" spans="1:52" ht="21" customHeight="1">
      <c r="A62" s="229"/>
      <c r="B62" s="464">
        <v>11</v>
      </c>
      <c r="C62" s="465"/>
      <c r="D62" s="445" t="s">
        <v>145</v>
      </c>
      <c r="E62" s="446"/>
      <c r="F62" s="446"/>
      <c r="G62" s="446"/>
      <c r="H62" s="446"/>
      <c r="I62" s="446"/>
      <c r="J62" s="446"/>
      <c r="K62" s="447"/>
      <c r="L62" s="445" t="s">
        <v>192</v>
      </c>
      <c r="M62" s="446"/>
      <c r="N62" s="446"/>
      <c r="O62" s="446"/>
      <c r="P62" s="446"/>
      <c r="Q62" s="446"/>
      <c r="R62" s="446"/>
      <c r="S62" s="447"/>
      <c r="T62" s="453" t="s">
        <v>278</v>
      </c>
      <c r="U62" s="454"/>
      <c r="V62" s="455"/>
      <c r="W62" s="450">
        <v>0.33333333333333331</v>
      </c>
      <c r="X62" s="451"/>
      <c r="Y62" s="452"/>
      <c r="Z62" s="450">
        <v>0.34375</v>
      </c>
      <c r="AA62" s="451"/>
      <c r="AB62" s="452"/>
      <c r="AC62" s="450">
        <v>0.33333333333333331</v>
      </c>
      <c r="AD62" s="451"/>
      <c r="AE62" s="452"/>
      <c r="AF62" s="458">
        <v>0.375</v>
      </c>
      <c r="AG62" s="459"/>
      <c r="AH62" s="460"/>
      <c r="AI62" s="461"/>
      <c r="AJ62" s="462"/>
      <c r="AK62" s="462"/>
      <c r="AL62" s="462"/>
      <c r="AM62" s="462"/>
      <c r="AN62" s="462"/>
      <c r="AO62" s="462"/>
      <c r="AP62" s="462"/>
      <c r="AQ62" s="463"/>
      <c r="AR62" s="50"/>
    </row>
    <row r="63" spans="1:52" ht="21" customHeight="1">
      <c r="A63" s="229"/>
      <c r="B63" s="464">
        <v>12</v>
      </c>
      <c r="C63" s="465"/>
      <c r="D63" s="445" t="s">
        <v>205</v>
      </c>
      <c r="E63" s="446"/>
      <c r="F63" s="446"/>
      <c r="G63" s="446"/>
      <c r="H63" s="446"/>
      <c r="I63" s="446"/>
      <c r="J63" s="446"/>
      <c r="K63" s="447"/>
      <c r="L63" s="445" t="s">
        <v>182</v>
      </c>
      <c r="M63" s="446"/>
      <c r="N63" s="446"/>
      <c r="O63" s="446"/>
      <c r="P63" s="446"/>
      <c r="Q63" s="446"/>
      <c r="R63" s="446"/>
      <c r="S63" s="447"/>
      <c r="T63" s="453" t="s">
        <v>28</v>
      </c>
      <c r="U63" s="454"/>
      <c r="V63" s="455"/>
      <c r="W63" s="472">
        <v>0.45833333333333331</v>
      </c>
      <c r="X63" s="473"/>
      <c r="Y63" s="474"/>
      <c r="Z63" s="450">
        <v>0.46875</v>
      </c>
      <c r="AA63" s="451"/>
      <c r="AB63" s="452"/>
      <c r="AC63" s="472">
        <v>0.45833333333333331</v>
      </c>
      <c r="AD63" s="473"/>
      <c r="AE63" s="474"/>
      <c r="AF63" s="458">
        <v>0.47916666666666669</v>
      </c>
      <c r="AG63" s="459"/>
      <c r="AH63" s="460"/>
      <c r="AI63" s="461"/>
      <c r="AJ63" s="462"/>
      <c r="AK63" s="462"/>
      <c r="AL63" s="462"/>
      <c r="AM63" s="462"/>
      <c r="AN63" s="462"/>
      <c r="AO63" s="462"/>
      <c r="AP63" s="462"/>
      <c r="AQ63" s="463"/>
      <c r="AR63" s="50"/>
    </row>
    <row r="64" spans="1:52" ht="21" customHeight="1">
      <c r="A64" s="229"/>
      <c r="B64" s="464">
        <v>13</v>
      </c>
      <c r="C64" s="465"/>
      <c r="D64" s="445" t="s">
        <v>146</v>
      </c>
      <c r="E64" s="446"/>
      <c r="F64" s="446"/>
      <c r="G64" s="446"/>
      <c r="H64" s="446"/>
      <c r="I64" s="446"/>
      <c r="J64" s="446"/>
      <c r="K64" s="447"/>
      <c r="L64" s="445" t="s">
        <v>193</v>
      </c>
      <c r="M64" s="446"/>
      <c r="N64" s="446"/>
      <c r="O64" s="446"/>
      <c r="P64" s="446"/>
      <c r="Q64" s="446"/>
      <c r="R64" s="446"/>
      <c r="S64" s="447"/>
      <c r="T64" s="453" t="s">
        <v>28</v>
      </c>
      <c r="U64" s="454"/>
      <c r="V64" s="455"/>
      <c r="W64" s="472">
        <v>0.45833333333333331</v>
      </c>
      <c r="X64" s="473"/>
      <c r="Y64" s="474"/>
      <c r="Z64" s="450">
        <v>0.46875</v>
      </c>
      <c r="AA64" s="451"/>
      <c r="AB64" s="452"/>
      <c r="AC64" s="472">
        <v>0.45833333333333331</v>
      </c>
      <c r="AD64" s="473"/>
      <c r="AE64" s="474"/>
      <c r="AF64" s="458">
        <v>0.47916666666666669</v>
      </c>
      <c r="AG64" s="459"/>
      <c r="AH64" s="460"/>
      <c r="AI64" s="461"/>
      <c r="AJ64" s="462"/>
      <c r="AK64" s="462"/>
      <c r="AL64" s="462"/>
      <c r="AM64" s="462"/>
      <c r="AN64" s="462"/>
      <c r="AO64" s="462"/>
      <c r="AP64" s="462"/>
      <c r="AQ64" s="463"/>
      <c r="AR64" s="50"/>
    </row>
    <row r="65" spans="1:44" ht="21" customHeight="1">
      <c r="A65" s="229"/>
      <c r="B65" s="464">
        <v>14</v>
      </c>
      <c r="C65" s="465"/>
      <c r="D65" s="445" t="s">
        <v>200</v>
      </c>
      <c r="E65" s="446"/>
      <c r="F65" s="446"/>
      <c r="G65" s="446"/>
      <c r="H65" s="446"/>
      <c r="I65" s="446"/>
      <c r="J65" s="446"/>
      <c r="K65" s="447"/>
      <c r="L65" s="445" t="s">
        <v>194</v>
      </c>
      <c r="M65" s="446"/>
      <c r="N65" s="446"/>
      <c r="O65" s="446"/>
      <c r="P65" s="446"/>
      <c r="Q65" s="446"/>
      <c r="R65" s="446"/>
      <c r="S65" s="447"/>
      <c r="T65" s="453" t="s">
        <v>28</v>
      </c>
      <c r="U65" s="454"/>
      <c r="V65" s="455"/>
      <c r="W65" s="472">
        <v>0.45833333333333331</v>
      </c>
      <c r="X65" s="473"/>
      <c r="Y65" s="474"/>
      <c r="Z65" s="450">
        <v>0.46875</v>
      </c>
      <c r="AA65" s="451"/>
      <c r="AB65" s="452"/>
      <c r="AC65" s="472">
        <v>0.45833333333333331</v>
      </c>
      <c r="AD65" s="473"/>
      <c r="AE65" s="474"/>
      <c r="AF65" s="458">
        <v>0.47916666666666669</v>
      </c>
      <c r="AG65" s="459"/>
      <c r="AH65" s="460"/>
      <c r="AI65" s="461"/>
      <c r="AJ65" s="462"/>
      <c r="AK65" s="462"/>
      <c r="AL65" s="462"/>
      <c r="AM65" s="462"/>
      <c r="AN65" s="462"/>
      <c r="AO65" s="462"/>
      <c r="AP65" s="462"/>
      <c r="AQ65" s="463"/>
      <c r="AR65" s="50"/>
    </row>
    <row r="66" spans="1:44" ht="21" customHeight="1">
      <c r="A66" s="229"/>
      <c r="B66" s="464">
        <v>15</v>
      </c>
      <c r="C66" s="465"/>
      <c r="D66" s="445" t="s">
        <v>147</v>
      </c>
      <c r="E66" s="446"/>
      <c r="F66" s="446"/>
      <c r="G66" s="446"/>
      <c r="H66" s="446"/>
      <c r="I66" s="446"/>
      <c r="J66" s="446"/>
      <c r="K66" s="447"/>
      <c r="L66" s="445" t="s">
        <v>51</v>
      </c>
      <c r="M66" s="446"/>
      <c r="N66" s="446"/>
      <c r="O66" s="446"/>
      <c r="P66" s="446"/>
      <c r="Q66" s="446"/>
      <c r="R66" s="446"/>
      <c r="S66" s="447"/>
      <c r="T66" s="453" t="s">
        <v>28</v>
      </c>
      <c r="U66" s="454"/>
      <c r="V66" s="455"/>
      <c r="W66" s="472">
        <v>0.45833333333333331</v>
      </c>
      <c r="X66" s="473"/>
      <c r="Y66" s="474"/>
      <c r="Z66" s="450">
        <v>0.46875</v>
      </c>
      <c r="AA66" s="451"/>
      <c r="AB66" s="452"/>
      <c r="AC66" s="472">
        <v>0.45833333333333331</v>
      </c>
      <c r="AD66" s="473"/>
      <c r="AE66" s="474"/>
      <c r="AF66" s="458">
        <v>0.47916666666666669</v>
      </c>
      <c r="AG66" s="459"/>
      <c r="AH66" s="460"/>
      <c r="AI66" s="461"/>
      <c r="AJ66" s="462"/>
      <c r="AK66" s="462"/>
      <c r="AL66" s="462"/>
      <c r="AM66" s="462"/>
      <c r="AN66" s="462"/>
      <c r="AO66" s="462"/>
      <c r="AP66" s="462"/>
      <c r="AQ66" s="463"/>
      <c r="AR66" s="50"/>
    </row>
    <row r="67" spans="1:44" ht="21" customHeight="1">
      <c r="A67" s="229"/>
      <c r="B67" s="586"/>
      <c r="C67" s="587"/>
      <c r="D67" s="484" t="s">
        <v>30</v>
      </c>
      <c r="E67" s="485"/>
      <c r="F67" s="485"/>
      <c r="G67" s="485"/>
      <c r="H67" s="485"/>
      <c r="I67" s="485"/>
      <c r="J67" s="485"/>
      <c r="K67" s="486"/>
      <c r="L67" s="487"/>
      <c r="M67" s="488"/>
      <c r="N67" s="488"/>
      <c r="O67" s="488"/>
      <c r="P67" s="488"/>
      <c r="Q67" s="488"/>
      <c r="R67" s="488"/>
      <c r="S67" s="489"/>
      <c r="T67" s="481"/>
      <c r="U67" s="482"/>
      <c r="V67" s="483"/>
      <c r="W67" s="481"/>
      <c r="X67" s="482"/>
      <c r="Y67" s="483"/>
      <c r="Z67" s="481"/>
      <c r="AA67" s="482"/>
      <c r="AB67" s="483"/>
      <c r="AC67" s="481"/>
      <c r="AD67" s="482"/>
      <c r="AE67" s="483"/>
      <c r="AF67" s="481"/>
      <c r="AG67" s="482"/>
      <c r="AH67" s="483"/>
      <c r="AI67" s="674"/>
      <c r="AJ67" s="675"/>
      <c r="AK67" s="675"/>
      <c r="AL67" s="675"/>
      <c r="AM67" s="675"/>
      <c r="AN67" s="675"/>
      <c r="AO67" s="675"/>
      <c r="AP67" s="675"/>
      <c r="AQ67" s="676"/>
      <c r="AR67" s="50"/>
    </row>
    <row r="68" spans="1:44" ht="21" customHeight="1">
      <c r="A68" s="229"/>
      <c r="B68" s="464">
        <v>100</v>
      </c>
      <c r="C68" s="465"/>
      <c r="D68" s="445" t="s">
        <v>209</v>
      </c>
      <c r="E68" s="446"/>
      <c r="F68" s="446"/>
      <c r="G68" s="446"/>
      <c r="H68" s="446"/>
      <c r="I68" s="446"/>
      <c r="J68" s="446"/>
      <c r="K68" s="447"/>
      <c r="L68" s="445" t="s">
        <v>148</v>
      </c>
      <c r="M68" s="446"/>
      <c r="N68" s="446"/>
      <c r="O68" s="446"/>
      <c r="P68" s="446"/>
      <c r="Q68" s="446"/>
      <c r="R68" s="446"/>
      <c r="S68" s="447"/>
      <c r="T68" s="453" t="s">
        <v>29</v>
      </c>
      <c r="U68" s="454"/>
      <c r="V68" s="455"/>
      <c r="W68" s="450">
        <v>0.27083333333333331</v>
      </c>
      <c r="X68" s="451"/>
      <c r="Y68" s="452"/>
      <c r="Z68" s="450">
        <v>0.45833333333333331</v>
      </c>
      <c r="AA68" s="451"/>
      <c r="AB68" s="452"/>
      <c r="AC68" s="458">
        <v>0.27083333333333331</v>
      </c>
      <c r="AD68" s="459"/>
      <c r="AE68" s="460"/>
      <c r="AF68" s="458">
        <v>0.3125</v>
      </c>
      <c r="AG68" s="459"/>
      <c r="AH68" s="460"/>
      <c r="AI68" s="478"/>
      <c r="AJ68" s="479"/>
      <c r="AK68" s="479"/>
      <c r="AL68" s="479"/>
      <c r="AM68" s="479"/>
      <c r="AN68" s="479"/>
      <c r="AO68" s="479"/>
      <c r="AP68" s="479"/>
      <c r="AQ68" s="480"/>
      <c r="AR68" s="50"/>
    </row>
    <row r="69" spans="1:44" ht="21" customHeight="1">
      <c r="A69" s="229"/>
      <c r="B69" s="464" t="s">
        <v>149</v>
      </c>
      <c r="C69" s="465"/>
      <c r="D69" s="445" t="s">
        <v>150</v>
      </c>
      <c r="E69" s="446"/>
      <c r="F69" s="446"/>
      <c r="G69" s="446"/>
      <c r="H69" s="446"/>
      <c r="I69" s="446"/>
      <c r="J69" s="446"/>
      <c r="K69" s="447"/>
      <c r="L69" s="445" t="s">
        <v>262</v>
      </c>
      <c r="M69" s="446"/>
      <c r="N69" s="446"/>
      <c r="O69" s="446"/>
      <c r="P69" s="446"/>
      <c r="Q69" s="446"/>
      <c r="R69" s="446"/>
      <c r="S69" s="447"/>
      <c r="T69" s="453" t="s">
        <v>29</v>
      </c>
      <c r="U69" s="454"/>
      <c r="V69" s="455"/>
      <c r="W69" s="472">
        <v>0.27083333333333331</v>
      </c>
      <c r="X69" s="473"/>
      <c r="Y69" s="474"/>
      <c r="Z69" s="450">
        <v>0.45833333333333331</v>
      </c>
      <c r="AA69" s="451"/>
      <c r="AB69" s="452"/>
      <c r="AC69" s="458">
        <v>0.27083333333333331</v>
      </c>
      <c r="AD69" s="459"/>
      <c r="AE69" s="460"/>
      <c r="AF69" s="458">
        <v>0.3125</v>
      </c>
      <c r="AG69" s="459"/>
      <c r="AH69" s="460"/>
      <c r="AI69" s="478"/>
      <c r="AJ69" s="479"/>
      <c r="AK69" s="479"/>
      <c r="AL69" s="479"/>
      <c r="AM69" s="479"/>
      <c r="AN69" s="479"/>
      <c r="AO69" s="479"/>
      <c r="AP69" s="479"/>
      <c r="AQ69" s="480"/>
      <c r="AR69" s="50"/>
    </row>
    <row r="70" spans="1:44" ht="21" customHeight="1">
      <c r="A70" s="229"/>
      <c r="B70" s="464" t="s">
        <v>151</v>
      </c>
      <c r="C70" s="465"/>
      <c r="D70" s="445" t="s">
        <v>152</v>
      </c>
      <c r="E70" s="446"/>
      <c r="F70" s="446"/>
      <c r="G70" s="446"/>
      <c r="H70" s="446"/>
      <c r="I70" s="446"/>
      <c r="J70" s="446"/>
      <c r="K70" s="447"/>
      <c r="L70" s="445" t="s">
        <v>263</v>
      </c>
      <c r="M70" s="446"/>
      <c r="N70" s="446"/>
      <c r="O70" s="446"/>
      <c r="P70" s="446"/>
      <c r="Q70" s="446"/>
      <c r="R70" s="446"/>
      <c r="S70" s="447"/>
      <c r="T70" s="453" t="s">
        <v>29</v>
      </c>
      <c r="U70" s="454"/>
      <c r="V70" s="455"/>
      <c r="W70" s="472">
        <v>0.27083333333333331</v>
      </c>
      <c r="X70" s="473"/>
      <c r="Y70" s="474"/>
      <c r="Z70" s="450">
        <v>0.45833333333333331</v>
      </c>
      <c r="AA70" s="451"/>
      <c r="AB70" s="452"/>
      <c r="AC70" s="458">
        <v>0.27083333333333331</v>
      </c>
      <c r="AD70" s="459"/>
      <c r="AE70" s="460"/>
      <c r="AF70" s="458">
        <v>0.3125</v>
      </c>
      <c r="AG70" s="459"/>
      <c r="AH70" s="460"/>
      <c r="AI70" s="475"/>
      <c r="AJ70" s="476"/>
      <c r="AK70" s="476"/>
      <c r="AL70" s="476"/>
      <c r="AM70" s="476"/>
      <c r="AN70" s="476"/>
      <c r="AO70" s="476"/>
      <c r="AP70" s="476"/>
      <c r="AQ70" s="477"/>
      <c r="AR70" s="50"/>
    </row>
    <row r="71" spans="1:44" ht="21" customHeight="1">
      <c r="A71" s="229"/>
      <c r="B71" s="464"/>
      <c r="C71" s="465"/>
      <c r="D71" s="445" t="str">
        <f>IFERROR(VLOOKUP(B71,Cast[],3,0),"")</f>
        <v/>
      </c>
      <c r="E71" s="446"/>
      <c r="F71" s="446"/>
      <c r="G71" s="446"/>
      <c r="H71" s="446"/>
      <c r="I71" s="446"/>
      <c r="J71" s="446"/>
      <c r="K71" s="447"/>
      <c r="L71" s="445" t="str">
        <f>IFERROR(VLOOKUP(B71,Cast[],2,0),"")</f>
        <v/>
      </c>
      <c r="M71" s="446"/>
      <c r="N71" s="446"/>
      <c r="O71" s="446"/>
      <c r="P71" s="446"/>
      <c r="Q71" s="446"/>
      <c r="R71" s="446"/>
      <c r="S71" s="447"/>
      <c r="T71" s="453"/>
      <c r="U71" s="454"/>
      <c r="V71" s="455"/>
      <c r="W71" s="472"/>
      <c r="X71" s="473"/>
      <c r="Y71" s="474"/>
      <c r="Z71" s="450"/>
      <c r="AA71" s="451"/>
      <c r="AB71" s="452"/>
      <c r="AC71" s="458"/>
      <c r="AD71" s="459"/>
      <c r="AE71" s="460"/>
      <c r="AF71" s="458"/>
      <c r="AG71" s="459"/>
      <c r="AH71" s="460"/>
      <c r="AI71" s="478"/>
      <c r="AJ71" s="479"/>
      <c r="AK71" s="479"/>
      <c r="AL71" s="479"/>
      <c r="AM71" s="479"/>
      <c r="AN71" s="479"/>
      <c r="AO71" s="479"/>
      <c r="AP71" s="479"/>
      <c r="AQ71" s="480"/>
      <c r="AR71" s="50"/>
    </row>
    <row r="72" spans="1:44" ht="21" customHeight="1" thickBot="1">
      <c r="A72" s="229"/>
      <c r="B72" s="464"/>
      <c r="C72" s="465"/>
      <c r="D72" s="445" t="str">
        <f>IFERROR(VLOOKUP(B72,Cast[],3,0),"")</f>
        <v/>
      </c>
      <c r="E72" s="446"/>
      <c r="F72" s="446"/>
      <c r="G72" s="446"/>
      <c r="H72" s="446"/>
      <c r="I72" s="446"/>
      <c r="J72" s="446"/>
      <c r="K72" s="447"/>
      <c r="L72" s="445" t="str">
        <f>IFERROR(VLOOKUP(B72,Cast[],2,0),"")</f>
        <v/>
      </c>
      <c r="M72" s="446"/>
      <c r="N72" s="446"/>
      <c r="O72" s="446"/>
      <c r="P72" s="446"/>
      <c r="Q72" s="446"/>
      <c r="R72" s="446"/>
      <c r="S72" s="447"/>
      <c r="T72" s="453"/>
      <c r="U72" s="454"/>
      <c r="V72" s="455"/>
      <c r="W72" s="472"/>
      <c r="X72" s="473"/>
      <c r="Y72" s="474"/>
      <c r="Z72" s="450"/>
      <c r="AA72" s="451"/>
      <c r="AB72" s="452"/>
      <c r="AC72" s="458"/>
      <c r="AD72" s="459"/>
      <c r="AE72" s="460"/>
      <c r="AF72" s="458"/>
      <c r="AG72" s="459"/>
      <c r="AH72" s="460"/>
      <c r="AI72" s="506"/>
      <c r="AJ72" s="507"/>
      <c r="AK72" s="507"/>
      <c r="AL72" s="507"/>
      <c r="AM72" s="507"/>
      <c r="AN72" s="507"/>
      <c r="AO72" s="507"/>
      <c r="AP72" s="507"/>
      <c r="AQ72" s="508"/>
      <c r="AR72" s="50"/>
    </row>
    <row r="73" spans="1:44" ht="21" customHeight="1">
      <c r="A73" s="229"/>
      <c r="B73" s="468" t="s">
        <v>21</v>
      </c>
      <c r="C73" s="469"/>
      <c r="D73" s="660" t="s">
        <v>31</v>
      </c>
      <c r="E73" s="660"/>
      <c r="F73" s="660"/>
      <c r="G73" s="660"/>
      <c r="H73" s="660"/>
      <c r="I73" s="660"/>
      <c r="J73" s="660"/>
      <c r="K73" s="660"/>
      <c r="L73" s="490" t="s">
        <v>32</v>
      </c>
      <c r="M73" s="491"/>
      <c r="N73" s="491"/>
      <c r="O73" s="496"/>
      <c r="P73" s="491" t="s">
        <v>26</v>
      </c>
      <c r="Q73" s="491"/>
      <c r="R73" s="491"/>
      <c r="S73" s="491"/>
      <c r="T73" s="491"/>
      <c r="U73" s="491"/>
      <c r="V73" s="496"/>
      <c r="W73" s="490" t="s">
        <v>33</v>
      </c>
      <c r="X73" s="491"/>
      <c r="Y73" s="491"/>
      <c r="Z73" s="491"/>
      <c r="AA73" s="491"/>
      <c r="AB73" s="491"/>
      <c r="AC73" s="491"/>
      <c r="AD73" s="491"/>
      <c r="AE73" s="491"/>
      <c r="AF73" s="491"/>
      <c r="AG73" s="491"/>
      <c r="AH73" s="491"/>
      <c r="AI73" s="491"/>
      <c r="AJ73" s="491"/>
      <c r="AK73" s="491"/>
      <c r="AL73" s="491"/>
      <c r="AM73" s="491"/>
      <c r="AN73" s="491"/>
      <c r="AO73" s="491"/>
      <c r="AP73" s="491"/>
      <c r="AQ73" s="492"/>
      <c r="AR73" s="50"/>
    </row>
    <row r="74" spans="1:44" ht="21" customHeight="1" thickBot="1">
      <c r="A74" s="229"/>
      <c r="B74" s="470"/>
      <c r="C74" s="471"/>
      <c r="D74" s="661"/>
      <c r="E74" s="661"/>
      <c r="F74" s="661"/>
      <c r="G74" s="661"/>
      <c r="H74" s="661"/>
      <c r="I74" s="661"/>
      <c r="J74" s="661"/>
      <c r="K74" s="661"/>
      <c r="L74" s="493"/>
      <c r="M74" s="494"/>
      <c r="N74" s="494"/>
      <c r="O74" s="497"/>
      <c r="P74" s="494"/>
      <c r="Q74" s="494"/>
      <c r="R74" s="494"/>
      <c r="S74" s="494"/>
      <c r="T74" s="494"/>
      <c r="U74" s="494"/>
      <c r="V74" s="497"/>
      <c r="W74" s="493"/>
      <c r="X74" s="494"/>
      <c r="Y74" s="494"/>
      <c r="Z74" s="494"/>
      <c r="AA74" s="494"/>
      <c r="AB74" s="494"/>
      <c r="AC74" s="494"/>
      <c r="AD74" s="494"/>
      <c r="AE74" s="494"/>
      <c r="AF74" s="494"/>
      <c r="AG74" s="494"/>
      <c r="AH74" s="494"/>
      <c r="AI74" s="494"/>
      <c r="AJ74" s="494"/>
      <c r="AK74" s="494"/>
      <c r="AL74" s="494"/>
      <c r="AM74" s="494"/>
      <c r="AN74" s="494"/>
      <c r="AO74" s="494"/>
      <c r="AP74" s="494"/>
      <c r="AQ74" s="495"/>
      <c r="AR74" s="50"/>
    </row>
    <row r="75" spans="1:44" ht="26" customHeight="1">
      <c r="A75" s="229"/>
      <c r="B75" s="387">
        <v>1</v>
      </c>
      <c r="C75" s="388"/>
      <c r="D75" s="390" t="s">
        <v>242</v>
      </c>
      <c r="E75" s="390"/>
      <c r="F75" s="390"/>
      <c r="G75" s="390"/>
      <c r="H75" s="390"/>
      <c r="I75" s="390"/>
      <c r="J75" s="390"/>
      <c r="K75" s="390"/>
      <c r="L75" s="395">
        <v>0.27083333333333331</v>
      </c>
      <c r="M75" s="395"/>
      <c r="N75" s="395"/>
      <c r="O75" s="395"/>
      <c r="P75" s="385" t="s">
        <v>34</v>
      </c>
      <c r="Q75" s="385"/>
      <c r="R75" s="385"/>
      <c r="S75" s="385"/>
      <c r="T75" s="385"/>
      <c r="U75" s="385"/>
      <c r="V75" s="386"/>
      <c r="W75" s="426" t="s">
        <v>35</v>
      </c>
      <c r="X75" s="427"/>
      <c r="Y75" s="427"/>
      <c r="Z75" s="427"/>
      <c r="AA75" s="428"/>
      <c r="AB75" s="668" t="s">
        <v>227</v>
      </c>
      <c r="AC75" s="669"/>
      <c r="AD75" s="670"/>
      <c r="AE75" s="429" t="s">
        <v>226</v>
      </c>
      <c r="AF75" s="430"/>
      <c r="AG75" s="430"/>
      <c r="AH75" s="430"/>
      <c r="AI75" s="430"/>
      <c r="AJ75" s="430"/>
      <c r="AK75" s="430"/>
      <c r="AL75" s="430"/>
      <c r="AM75" s="430"/>
      <c r="AN75" s="430"/>
      <c r="AO75" s="430"/>
      <c r="AP75" s="430"/>
      <c r="AQ75" s="431"/>
      <c r="AR75" s="50"/>
    </row>
    <row r="76" spans="1:44" ht="25" customHeight="1">
      <c r="A76" s="229"/>
      <c r="B76" s="387">
        <v>1</v>
      </c>
      <c r="C76" s="388"/>
      <c r="D76" s="389" t="s">
        <v>243</v>
      </c>
      <c r="E76" s="391"/>
      <c r="F76" s="391"/>
      <c r="G76" s="391"/>
      <c r="H76" s="391"/>
      <c r="I76" s="391"/>
      <c r="J76" s="391"/>
      <c r="K76" s="391"/>
      <c r="L76" s="384">
        <v>0.27083333333333331</v>
      </c>
      <c r="M76" s="384"/>
      <c r="N76" s="384"/>
      <c r="O76" s="384"/>
      <c r="P76" s="385" t="s">
        <v>34</v>
      </c>
      <c r="Q76" s="385"/>
      <c r="R76" s="385"/>
      <c r="S76" s="385"/>
      <c r="T76" s="385"/>
      <c r="U76" s="385"/>
      <c r="V76" s="386"/>
      <c r="W76" s="426"/>
      <c r="X76" s="427"/>
      <c r="Y76" s="427"/>
      <c r="Z76" s="427"/>
      <c r="AA76" s="428"/>
      <c r="AB76" s="671" t="s">
        <v>238</v>
      </c>
      <c r="AC76" s="672"/>
      <c r="AD76" s="673"/>
      <c r="AE76" s="429" t="s">
        <v>224</v>
      </c>
      <c r="AF76" s="430"/>
      <c r="AG76" s="430"/>
      <c r="AH76" s="430"/>
      <c r="AI76" s="430"/>
      <c r="AJ76" s="430"/>
      <c r="AK76" s="430"/>
      <c r="AL76" s="430"/>
      <c r="AM76" s="430"/>
      <c r="AN76" s="430"/>
      <c r="AO76" s="430"/>
      <c r="AP76" s="430"/>
      <c r="AQ76" s="431"/>
      <c r="AR76" s="50"/>
    </row>
    <row r="77" spans="1:44" ht="25" customHeight="1">
      <c r="A77" s="229"/>
      <c r="B77" s="387">
        <v>1</v>
      </c>
      <c r="C77" s="388"/>
      <c r="D77" s="389" t="s">
        <v>222</v>
      </c>
      <c r="E77" s="391"/>
      <c r="F77" s="391"/>
      <c r="G77" s="391"/>
      <c r="H77" s="391"/>
      <c r="I77" s="391"/>
      <c r="J77" s="391"/>
      <c r="K77" s="391"/>
      <c r="L77" s="384">
        <v>0.27083333333333331</v>
      </c>
      <c r="M77" s="384"/>
      <c r="N77" s="384"/>
      <c r="O77" s="384"/>
      <c r="P77" s="385" t="s">
        <v>34</v>
      </c>
      <c r="Q77" s="385"/>
      <c r="R77" s="385"/>
      <c r="S77" s="385"/>
      <c r="T77" s="385"/>
      <c r="U77" s="385"/>
      <c r="V77" s="386"/>
      <c r="W77" s="208"/>
      <c r="X77" s="209"/>
      <c r="Y77" s="209"/>
      <c r="Z77" s="209"/>
      <c r="AA77" s="210"/>
      <c r="AB77" s="420"/>
      <c r="AC77" s="421"/>
      <c r="AD77" s="422"/>
      <c r="AE77" s="429"/>
      <c r="AF77" s="430"/>
      <c r="AG77" s="430"/>
      <c r="AH77" s="430"/>
      <c r="AI77" s="430"/>
      <c r="AJ77" s="430"/>
      <c r="AK77" s="430"/>
      <c r="AL77" s="430"/>
      <c r="AM77" s="430"/>
      <c r="AN77" s="430"/>
      <c r="AO77" s="430"/>
      <c r="AP77" s="430"/>
      <c r="AQ77" s="431"/>
      <c r="AR77" s="50"/>
    </row>
    <row r="78" spans="1:44" ht="25" customHeight="1">
      <c r="A78" s="229"/>
      <c r="B78" s="387">
        <v>1</v>
      </c>
      <c r="C78" s="388"/>
      <c r="D78" s="389" t="s">
        <v>244</v>
      </c>
      <c r="E78" s="391"/>
      <c r="F78" s="391"/>
      <c r="G78" s="391"/>
      <c r="H78" s="391"/>
      <c r="I78" s="391"/>
      <c r="J78" s="391"/>
      <c r="K78" s="391"/>
      <c r="L78" s="384">
        <v>0.27083333333333331</v>
      </c>
      <c r="M78" s="384"/>
      <c r="N78" s="384"/>
      <c r="O78" s="384"/>
      <c r="P78" s="385" t="s">
        <v>34</v>
      </c>
      <c r="Q78" s="385"/>
      <c r="R78" s="385"/>
      <c r="S78" s="385"/>
      <c r="T78" s="385"/>
      <c r="U78" s="385"/>
      <c r="V78" s="386"/>
      <c r="W78" s="426" t="s">
        <v>139</v>
      </c>
      <c r="X78" s="427"/>
      <c r="Y78" s="427"/>
      <c r="Z78" s="427"/>
      <c r="AA78" s="428"/>
      <c r="AB78" s="420" t="s">
        <v>238</v>
      </c>
      <c r="AC78" s="421"/>
      <c r="AD78" s="422"/>
      <c r="AE78" s="423" t="s">
        <v>234</v>
      </c>
      <c r="AF78" s="424"/>
      <c r="AG78" s="424"/>
      <c r="AH78" s="424"/>
      <c r="AI78" s="424"/>
      <c r="AJ78" s="424"/>
      <c r="AK78" s="424"/>
      <c r="AL78" s="424"/>
      <c r="AM78" s="424"/>
      <c r="AN78" s="424"/>
      <c r="AO78" s="424"/>
      <c r="AP78" s="424"/>
      <c r="AQ78" s="425"/>
      <c r="AR78" s="50"/>
    </row>
    <row r="79" spans="1:44" ht="23" customHeight="1">
      <c r="A79" s="229"/>
      <c r="B79" s="387"/>
      <c r="C79" s="388"/>
      <c r="D79" s="389"/>
      <c r="E79" s="391"/>
      <c r="F79" s="391"/>
      <c r="G79" s="391"/>
      <c r="H79" s="391"/>
      <c r="I79" s="391"/>
      <c r="J79" s="391"/>
      <c r="K79" s="391"/>
      <c r="L79" s="384"/>
      <c r="M79" s="384"/>
      <c r="N79" s="384"/>
      <c r="O79" s="384"/>
      <c r="P79" s="385"/>
      <c r="Q79" s="385"/>
      <c r="R79" s="385"/>
      <c r="S79" s="385"/>
      <c r="T79" s="385"/>
      <c r="U79" s="385"/>
      <c r="V79" s="386"/>
      <c r="W79" s="426"/>
      <c r="X79" s="427"/>
      <c r="Y79" s="427"/>
      <c r="Z79" s="427"/>
      <c r="AA79" s="428"/>
      <c r="AB79" s="420"/>
      <c r="AC79" s="421"/>
      <c r="AD79" s="422"/>
      <c r="AE79" s="423"/>
      <c r="AF79" s="424"/>
      <c r="AG79" s="424"/>
      <c r="AH79" s="424"/>
      <c r="AI79" s="424"/>
      <c r="AJ79" s="424"/>
      <c r="AK79" s="424"/>
      <c r="AL79" s="424"/>
      <c r="AM79" s="424"/>
      <c r="AN79" s="424"/>
      <c r="AO79" s="424"/>
      <c r="AP79" s="424"/>
      <c r="AQ79" s="425"/>
      <c r="AR79" s="50"/>
    </row>
    <row r="80" spans="1:44" ht="26" customHeight="1">
      <c r="A80" s="229"/>
      <c r="B80" s="387"/>
      <c r="C80" s="388"/>
      <c r="D80" s="389"/>
      <c r="E80" s="391"/>
      <c r="F80" s="391"/>
      <c r="G80" s="391"/>
      <c r="H80" s="391"/>
      <c r="I80" s="391"/>
      <c r="J80" s="391"/>
      <c r="K80" s="391"/>
      <c r="L80" s="384"/>
      <c r="M80" s="384"/>
      <c r="N80" s="384"/>
      <c r="O80" s="384"/>
      <c r="P80" s="385"/>
      <c r="Q80" s="385"/>
      <c r="R80" s="385"/>
      <c r="S80" s="385"/>
      <c r="T80" s="385"/>
      <c r="U80" s="385"/>
      <c r="V80" s="386"/>
      <c r="W80" s="426"/>
      <c r="X80" s="427"/>
      <c r="Y80" s="427"/>
      <c r="Z80" s="427"/>
      <c r="AA80" s="428"/>
      <c r="AB80" s="420"/>
      <c r="AC80" s="421"/>
      <c r="AD80" s="422"/>
      <c r="AE80" s="423"/>
      <c r="AF80" s="424"/>
      <c r="AG80" s="424"/>
      <c r="AH80" s="424"/>
      <c r="AI80" s="424"/>
      <c r="AJ80" s="424"/>
      <c r="AK80" s="424"/>
      <c r="AL80" s="424"/>
      <c r="AM80" s="424"/>
      <c r="AN80" s="424"/>
      <c r="AO80" s="424"/>
      <c r="AP80" s="424"/>
      <c r="AQ80" s="425"/>
      <c r="AR80" s="50"/>
    </row>
    <row r="81" spans="1:52" ht="23" customHeight="1">
      <c r="A81" s="229"/>
      <c r="B81" s="387"/>
      <c r="C81" s="388"/>
      <c r="D81" s="389"/>
      <c r="E81" s="389"/>
      <c r="F81" s="389"/>
      <c r="G81" s="389"/>
      <c r="H81" s="389"/>
      <c r="I81" s="389"/>
      <c r="J81" s="389"/>
      <c r="K81" s="389"/>
      <c r="L81" s="384"/>
      <c r="M81" s="384"/>
      <c r="N81" s="384"/>
      <c r="O81" s="384"/>
      <c r="P81" s="385"/>
      <c r="Q81" s="385"/>
      <c r="R81" s="385"/>
      <c r="S81" s="385"/>
      <c r="T81" s="385"/>
      <c r="U81" s="385"/>
      <c r="V81" s="386"/>
      <c r="W81" s="426" t="s">
        <v>247</v>
      </c>
      <c r="X81" s="427"/>
      <c r="Y81" s="427"/>
      <c r="Z81" s="427"/>
      <c r="AA81" s="428"/>
      <c r="AB81" s="420"/>
      <c r="AC81" s="421"/>
      <c r="AD81" s="422"/>
      <c r="AE81" s="423"/>
      <c r="AF81" s="424"/>
      <c r="AG81" s="424"/>
      <c r="AH81" s="424"/>
      <c r="AI81" s="424"/>
      <c r="AJ81" s="424"/>
      <c r="AK81" s="424"/>
      <c r="AL81" s="424"/>
      <c r="AM81" s="424"/>
      <c r="AN81" s="424"/>
      <c r="AO81" s="424"/>
      <c r="AP81" s="424"/>
      <c r="AQ81" s="425"/>
      <c r="AR81" s="50"/>
    </row>
    <row r="82" spans="1:52" ht="23" customHeight="1">
      <c r="A82" s="229"/>
      <c r="B82" s="392"/>
      <c r="C82" s="393"/>
      <c r="D82" s="394"/>
      <c r="E82" s="394"/>
      <c r="F82" s="394"/>
      <c r="G82" s="394"/>
      <c r="H82" s="394"/>
      <c r="I82" s="394"/>
      <c r="J82" s="394"/>
      <c r="K82" s="394"/>
      <c r="L82" s="384"/>
      <c r="M82" s="384"/>
      <c r="N82" s="384"/>
      <c r="O82" s="384"/>
      <c r="P82" s="385"/>
      <c r="Q82" s="385"/>
      <c r="R82" s="385"/>
      <c r="S82" s="385"/>
      <c r="T82" s="385"/>
      <c r="U82" s="385"/>
      <c r="V82" s="386"/>
      <c r="W82" s="426"/>
      <c r="X82" s="427"/>
      <c r="Y82" s="427"/>
      <c r="Z82" s="427"/>
      <c r="AA82" s="428"/>
      <c r="AB82" s="420"/>
      <c r="AC82" s="421"/>
      <c r="AD82" s="422"/>
      <c r="AE82" s="423"/>
      <c r="AF82" s="424"/>
      <c r="AG82" s="424"/>
      <c r="AH82" s="424"/>
      <c r="AI82" s="424"/>
      <c r="AJ82" s="424"/>
      <c r="AK82" s="424"/>
      <c r="AL82" s="424"/>
      <c r="AM82" s="424"/>
      <c r="AN82" s="424"/>
      <c r="AO82" s="424"/>
      <c r="AP82" s="424"/>
      <c r="AQ82" s="425"/>
      <c r="AR82" s="50"/>
    </row>
    <row r="83" spans="1:52" ht="21" customHeight="1" thickBot="1">
      <c r="A83" s="229"/>
      <c r="B83" s="466">
        <f>SUM(B75:C82)</f>
        <v>4</v>
      </c>
      <c r="C83" s="467"/>
      <c r="D83" s="498" t="s">
        <v>36</v>
      </c>
      <c r="E83" s="498"/>
      <c r="F83" s="498"/>
      <c r="G83" s="498"/>
      <c r="H83" s="498"/>
      <c r="I83" s="498"/>
      <c r="J83" s="498"/>
      <c r="K83" s="498"/>
      <c r="L83" s="498"/>
      <c r="M83" s="498"/>
      <c r="N83" s="499"/>
      <c r="O83" s="223"/>
      <c r="P83" s="223"/>
      <c r="Q83" s="223"/>
      <c r="R83" s="224"/>
      <c r="S83" s="224"/>
      <c r="T83" s="225"/>
      <c r="U83" s="225"/>
      <c r="V83" s="225"/>
      <c r="W83" s="426" t="s">
        <v>232</v>
      </c>
      <c r="X83" s="427"/>
      <c r="Y83" s="427"/>
      <c r="Z83" s="427"/>
      <c r="AA83" s="428"/>
      <c r="AB83" s="420" t="s">
        <v>240</v>
      </c>
      <c r="AC83" s="421"/>
      <c r="AD83" s="422"/>
      <c r="AE83" s="423" t="s">
        <v>241</v>
      </c>
      <c r="AF83" s="424"/>
      <c r="AG83" s="424"/>
      <c r="AH83" s="424"/>
      <c r="AI83" s="424"/>
      <c r="AJ83" s="424"/>
      <c r="AK83" s="424"/>
      <c r="AL83" s="424"/>
      <c r="AM83" s="424"/>
      <c r="AN83" s="424"/>
      <c r="AO83" s="424"/>
      <c r="AP83" s="424"/>
      <c r="AQ83" s="425"/>
      <c r="AR83" s="50"/>
    </row>
    <row r="84" spans="1:52" ht="21" customHeight="1">
      <c r="A84" s="229"/>
      <c r="B84" s="468" t="s">
        <v>21</v>
      </c>
      <c r="C84" s="469"/>
      <c r="D84" s="490" t="s">
        <v>37</v>
      </c>
      <c r="E84" s="491"/>
      <c r="F84" s="491"/>
      <c r="G84" s="491"/>
      <c r="H84" s="491"/>
      <c r="I84" s="491"/>
      <c r="J84" s="491"/>
      <c r="K84" s="496"/>
      <c r="L84" s="490" t="s">
        <v>32</v>
      </c>
      <c r="M84" s="491"/>
      <c r="N84" s="491"/>
      <c r="O84" s="496"/>
      <c r="P84" s="662" t="s">
        <v>245</v>
      </c>
      <c r="Q84" s="663"/>
      <c r="R84" s="663"/>
      <c r="S84" s="663"/>
      <c r="T84" s="663"/>
      <c r="U84" s="663"/>
      <c r="V84" s="664"/>
      <c r="W84" s="427"/>
      <c r="X84" s="427"/>
      <c r="Y84" s="427"/>
      <c r="Z84" s="427"/>
      <c r="AA84" s="428"/>
      <c r="AB84" s="420"/>
      <c r="AC84" s="421"/>
      <c r="AD84" s="422"/>
      <c r="AE84" s="423"/>
      <c r="AF84" s="424"/>
      <c r="AG84" s="424"/>
      <c r="AH84" s="424"/>
      <c r="AI84" s="424"/>
      <c r="AJ84" s="424"/>
      <c r="AK84" s="424"/>
      <c r="AL84" s="424"/>
      <c r="AM84" s="424"/>
      <c r="AN84" s="424"/>
      <c r="AO84" s="424"/>
      <c r="AP84" s="424"/>
      <c r="AQ84" s="425"/>
      <c r="AR84" s="50"/>
    </row>
    <row r="85" spans="1:52" ht="21" customHeight="1" thickBot="1">
      <c r="A85" s="229"/>
      <c r="B85" s="470"/>
      <c r="C85" s="471"/>
      <c r="D85" s="493"/>
      <c r="E85" s="494"/>
      <c r="F85" s="494"/>
      <c r="G85" s="494"/>
      <c r="H85" s="494"/>
      <c r="I85" s="494"/>
      <c r="J85" s="494"/>
      <c r="K85" s="497"/>
      <c r="L85" s="493"/>
      <c r="M85" s="494"/>
      <c r="N85" s="494"/>
      <c r="O85" s="497"/>
      <c r="P85" s="665"/>
      <c r="Q85" s="666"/>
      <c r="R85" s="666"/>
      <c r="S85" s="666"/>
      <c r="T85" s="666"/>
      <c r="U85" s="666"/>
      <c r="V85" s="667"/>
      <c r="W85" s="427" t="s">
        <v>138</v>
      </c>
      <c r="X85" s="427"/>
      <c r="Y85" s="427"/>
      <c r="Z85" s="427"/>
      <c r="AA85" s="428"/>
      <c r="AB85" s="420" t="s">
        <v>240</v>
      </c>
      <c r="AC85" s="421"/>
      <c r="AD85" s="422"/>
      <c r="AE85" s="423" t="s">
        <v>239</v>
      </c>
      <c r="AF85" s="424"/>
      <c r="AG85" s="424"/>
      <c r="AH85" s="424"/>
      <c r="AI85" s="424"/>
      <c r="AJ85" s="424"/>
      <c r="AK85" s="424"/>
      <c r="AL85" s="424"/>
      <c r="AM85" s="424"/>
      <c r="AN85" s="424"/>
      <c r="AO85" s="424"/>
      <c r="AP85" s="424"/>
      <c r="AQ85" s="425"/>
      <c r="AR85" s="50"/>
    </row>
    <row r="86" spans="1:52" ht="24" customHeight="1">
      <c r="A86" s="231"/>
      <c r="B86" s="387">
        <v>12</v>
      </c>
      <c r="C86" s="388"/>
      <c r="D86" s="390" t="s">
        <v>284</v>
      </c>
      <c r="E86" s="390"/>
      <c r="F86" s="390"/>
      <c r="G86" s="390"/>
      <c r="H86" s="390"/>
      <c r="I86" s="390"/>
      <c r="J86" s="390"/>
      <c r="K86" s="390"/>
      <c r="L86" s="395">
        <v>0.375</v>
      </c>
      <c r="M86" s="395"/>
      <c r="N86" s="395"/>
      <c r="O86" s="395"/>
      <c r="P86" s="396">
        <v>0.41666666666666669</v>
      </c>
      <c r="Q86" s="385"/>
      <c r="R86" s="385"/>
      <c r="S86" s="385"/>
      <c r="T86" s="385"/>
      <c r="U86" s="385"/>
      <c r="V86" s="386"/>
      <c r="W86" s="426"/>
      <c r="X86" s="427"/>
      <c r="Y86" s="427"/>
      <c r="Z86" s="427"/>
      <c r="AA86" s="428"/>
      <c r="AB86" s="420"/>
      <c r="AC86" s="421"/>
      <c r="AD86" s="422"/>
      <c r="AE86" s="423"/>
      <c r="AF86" s="424"/>
      <c r="AG86" s="424"/>
      <c r="AH86" s="424"/>
      <c r="AI86" s="424"/>
      <c r="AJ86" s="424"/>
      <c r="AK86" s="424"/>
      <c r="AL86" s="424"/>
      <c r="AM86" s="424"/>
      <c r="AN86" s="424"/>
      <c r="AO86" s="424"/>
      <c r="AP86" s="424"/>
      <c r="AQ86" s="425"/>
      <c r="AR86" s="50"/>
    </row>
    <row r="87" spans="1:52" ht="23" customHeight="1">
      <c r="A87" s="231"/>
      <c r="B87" s="387"/>
      <c r="C87" s="388"/>
      <c r="D87" s="389"/>
      <c r="E87" s="389"/>
      <c r="F87" s="389"/>
      <c r="G87" s="389"/>
      <c r="H87" s="389"/>
      <c r="I87" s="389"/>
      <c r="J87" s="389"/>
      <c r="K87" s="389"/>
      <c r="L87" s="384"/>
      <c r="M87" s="384"/>
      <c r="N87" s="384"/>
      <c r="O87" s="384"/>
      <c r="P87" s="385"/>
      <c r="Q87" s="385"/>
      <c r="R87" s="385"/>
      <c r="S87" s="385"/>
      <c r="T87" s="385"/>
      <c r="U87" s="385"/>
      <c r="V87" s="386"/>
      <c r="W87" s="426" t="s">
        <v>38</v>
      </c>
      <c r="X87" s="427"/>
      <c r="Y87" s="427"/>
      <c r="Z87" s="427"/>
      <c r="AA87" s="428"/>
      <c r="AB87" s="420"/>
      <c r="AC87" s="421"/>
      <c r="AD87" s="422"/>
      <c r="AE87" s="429" t="s">
        <v>266</v>
      </c>
      <c r="AF87" s="430"/>
      <c r="AG87" s="430"/>
      <c r="AH87" s="430"/>
      <c r="AI87" s="430"/>
      <c r="AJ87" s="430"/>
      <c r="AK87" s="430"/>
      <c r="AL87" s="430"/>
      <c r="AM87" s="430"/>
      <c r="AN87" s="430"/>
      <c r="AO87" s="430"/>
      <c r="AP87" s="430"/>
      <c r="AQ87" s="431"/>
      <c r="AR87" s="50"/>
    </row>
    <row r="88" spans="1:52" ht="23" customHeight="1">
      <c r="A88" s="231"/>
      <c r="B88" s="387"/>
      <c r="C88" s="388"/>
      <c r="D88" s="389"/>
      <c r="E88" s="389"/>
      <c r="F88" s="389"/>
      <c r="G88" s="389"/>
      <c r="H88" s="389"/>
      <c r="I88" s="389"/>
      <c r="J88" s="389"/>
      <c r="K88" s="389"/>
      <c r="L88" s="384"/>
      <c r="M88" s="384"/>
      <c r="N88" s="384"/>
      <c r="O88" s="384"/>
      <c r="P88" s="385"/>
      <c r="Q88" s="385"/>
      <c r="R88" s="385"/>
      <c r="S88" s="385"/>
      <c r="T88" s="385"/>
      <c r="U88" s="385"/>
      <c r="V88" s="386"/>
      <c r="W88" s="426"/>
      <c r="X88" s="427"/>
      <c r="Y88" s="427"/>
      <c r="Z88" s="427"/>
      <c r="AA88" s="428"/>
      <c r="AB88" s="420"/>
      <c r="AC88" s="421"/>
      <c r="AD88" s="422"/>
      <c r="AE88" s="429"/>
      <c r="AF88" s="430"/>
      <c r="AG88" s="430"/>
      <c r="AH88" s="430"/>
      <c r="AI88" s="430"/>
      <c r="AJ88" s="430"/>
      <c r="AK88" s="430"/>
      <c r="AL88" s="430"/>
      <c r="AM88" s="430"/>
      <c r="AN88" s="430"/>
      <c r="AO88" s="430"/>
      <c r="AP88" s="430"/>
      <c r="AQ88" s="431"/>
      <c r="AR88" s="50"/>
    </row>
    <row r="89" spans="1:52" ht="23" customHeight="1">
      <c r="A89" s="231"/>
      <c r="B89" s="387"/>
      <c r="C89" s="388"/>
      <c r="D89" s="389"/>
      <c r="E89" s="389"/>
      <c r="F89" s="389"/>
      <c r="G89" s="389"/>
      <c r="H89" s="389"/>
      <c r="I89" s="389"/>
      <c r="J89" s="389"/>
      <c r="K89" s="389"/>
      <c r="L89" s="384"/>
      <c r="M89" s="384"/>
      <c r="N89" s="384"/>
      <c r="O89" s="384"/>
      <c r="P89" s="385"/>
      <c r="Q89" s="385"/>
      <c r="R89" s="385"/>
      <c r="S89" s="385"/>
      <c r="T89" s="385"/>
      <c r="U89" s="385"/>
      <c r="V89" s="386"/>
      <c r="W89" s="426" t="s">
        <v>228</v>
      </c>
      <c r="X89" s="427"/>
      <c r="Y89" s="427"/>
      <c r="Z89" s="427"/>
      <c r="AA89" s="428"/>
      <c r="AB89" s="420"/>
      <c r="AC89" s="421"/>
      <c r="AD89" s="422"/>
      <c r="AE89" s="429" t="s">
        <v>229</v>
      </c>
      <c r="AF89" s="430"/>
      <c r="AG89" s="430"/>
      <c r="AH89" s="430"/>
      <c r="AI89" s="430"/>
      <c r="AJ89" s="430"/>
      <c r="AK89" s="430"/>
      <c r="AL89" s="430"/>
      <c r="AM89" s="430"/>
      <c r="AN89" s="430"/>
      <c r="AO89" s="430"/>
      <c r="AP89" s="430"/>
      <c r="AQ89" s="431"/>
      <c r="AR89" s="50"/>
    </row>
    <row r="90" spans="1:52" ht="23" customHeight="1">
      <c r="A90" s="231"/>
      <c r="B90" s="387"/>
      <c r="C90" s="388"/>
      <c r="D90" s="389"/>
      <c r="E90" s="389"/>
      <c r="F90" s="389"/>
      <c r="G90" s="389"/>
      <c r="H90" s="389"/>
      <c r="I90" s="389"/>
      <c r="J90" s="389"/>
      <c r="K90" s="389"/>
      <c r="L90" s="384"/>
      <c r="M90" s="384"/>
      <c r="N90" s="384"/>
      <c r="O90" s="384"/>
      <c r="P90" s="385"/>
      <c r="Q90" s="385"/>
      <c r="R90" s="385"/>
      <c r="S90" s="385"/>
      <c r="T90" s="385"/>
      <c r="U90" s="385"/>
      <c r="V90" s="386"/>
      <c r="W90" s="426"/>
      <c r="X90" s="427"/>
      <c r="Y90" s="427"/>
      <c r="Z90" s="427"/>
      <c r="AA90" s="428"/>
      <c r="AB90" s="420"/>
      <c r="AC90" s="421"/>
      <c r="AD90" s="422"/>
      <c r="AE90" s="429"/>
      <c r="AF90" s="430"/>
      <c r="AG90" s="430"/>
      <c r="AH90" s="430"/>
      <c r="AI90" s="430"/>
      <c r="AJ90" s="430"/>
      <c r="AK90" s="430"/>
      <c r="AL90" s="430"/>
      <c r="AM90" s="430"/>
      <c r="AN90" s="430"/>
      <c r="AO90" s="430"/>
      <c r="AP90" s="430"/>
      <c r="AQ90" s="431"/>
      <c r="AR90" s="50"/>
    </row>
    <row r="91" spans="1:52" ht="21" customHeight="1" thickBot="1">
      <c r="A91" s="231"/>
      <c r="B91" s="643">
        <f>SUM(B86:C90)</f>
        <v>12</v>
      </c>
      <c r="C91" s="467"/>
      <c r="D91" s="498" t="s">
        <v>39</v>
      </c>
      <c r="E91" s="498"/>
      <c r="F91" s="498"/>
      <c r="G91" s="498"/>
      <c r="H91" s="498"/>
      <c r="I91" s="498"/>
      <c r="J91" s="498"/>
      <c r="K91" s="498"/>
      <c r="L91" s="498"/>
      <c r="M91" s="498"/>
      <c r="N91" s="499"/>
      <c r="O91" s="656"/>
      <c r="P91" s="657"/>
      <c r="Q91" s="657"/>
      <c r="R91" s="657"/>
      <c r="S91" s="657"/>
      <c r="T91" s="657"/>
      <c r="U91" s="657"/>
      <c r="V91" s="657"/>
      <c r="W91" s="426" t="s">
        <v>136</v>
      </c>
      <c r="X91" s="427"/>
      <c r="Y91" s="427"/>
      <c r="Z91" s="427"/>
      <c r="AA91" s="428"/>
      <c r="AB91" s="420"/>
      <c r="AC91" s="421"/>
      <c r="AD91" s="422"/>
      <c r="AE91" s="650" t="s">
        <v>137</v>
      </c>
      <c r="AF91" s="651"/>
      <c r="AG91" s="651"/>
      <c r="AH91" s="651"/>
      <c r="AI91" s="651"/>
      <c r="AJ91" s="651"/>
      <c r="AK91" s="651"/>
      <c r="AL91" s="651"/>
      <c r="AM91" s="651"/>
      <c r="AN91" s="651"/>
      <c r="AO91" s="651"/>
      <c r="AP91" s="651"/>
      <c r="AQ91" s="652"/>
      <c r="AR91" s="50"/>
      <c r="AS91" s="53"/>
      <c r="AT91" s="53"/>
      <c r="AU91" s="53"/>
      <c r="AV91" s="53"/>
      <c r="AW91" s="53"/>
      <c r="AX91" s="53"/>
      <c r="AY91" s="53"/>
      <c r="AZ91" s="53"/>
    </row>
    <row r="92" spans="1:52" ht="21" customHeight="1">
      <c r="A92" s="229"/>
      <c r="B92" s="644" t="s">
        <v>40</v>
      </c>
      <c r="C92" s="645"/>
      <c r="D92" s="645"/>
      <c r="E92" s="645"/>
      <c r="F92" s="645"/>
      <c r="G92" s="645"/>
      <c r="H92" s="645"/>
      <c r="I92" s="645"/>
      <c r="J92" s="645"/>
      <c r="K92" s="645"/>
      <c r="L92" s="645"/>
      <c r="M92" s="645"/>
      <c r="N92" s="645"/>
      <c r="O92" s="645"/>
      <c r="P92" s="645"/>
      <c r="Q92" s="645"/>
      <c r="R92" s="645"/>
      <c r="S92" s="645"/>
      <c r="T92" s="645"/>
      <c r="U92" s="645"/>
      <c r="V92" s="645"/>
      <c r="W92" s="645"/>
      <c r="X92" s="645"/>
      <c r="Y92" s="645"/>
      <c r="Z92" s="645"/>
      <c r="AA92" s="645"/>
      <c r="AB92" s="645"/>
      <c r="AC92" s="645"/>
      <c r="AD92" s="645"/>
      <c r="AE92" s="645"/>
      <c r="AF92" s="645"/>
      <c r="AG92" s="645"/>
      <c r="AH92" s="645"/>
      <c r="AI92" s="645"/>
      <c r="AJ92" s="645"/>
      <c r="AK92" s="645"/>
      <c r="AL92" s="645"/>
      <c r="AM92" s="645"/>
      <c r="AN92" s="645"/>
      <c r="AO92" s="645"/>
      <c r="AP92" s="645"/>
      <c r="AQ92" s="646"/>
      <c r="AR92" s="50"/>
      <c r="AS92" s="53"/>
      <c r="AT92" s="53"/>
      <c r="AU92" s="53"/>
      <c r="AV92" s="53"/>
      <c r="AW92" s="53"/>
      <c r="AX92" s="53"/>
      <c r="AY92" s="53"/>
      <c r="AZ92" s="53"/>
    </row>
    <row r="93" spans="1:52" ht="21" customHeight="1" thickBot="1">
      <c r="A93" s="229"/>
      <c r="B93" s="647"/>
      <c r="C93" s="648"/>
      <c r="D93" s="648"/>
      <c r="E93" s="648"/>
      <c r="F93" s="648"/>
      <c r="G93" s="648"/>
      <c r="H93" s="648"/>
      <c r="I93" s="648"/>
      <c r="J93" s="648"/>
      <c r="K93" s="648"/>
      <c r="L93" s="648"/>
      <c r="M93" s="648"/>
      <c r="N93" s="648"/>
      <c r="O93" s="648"/>
      <c r="P93" s="648"/>
      <c r="Q93" s="648"/>
      <c r="R93" s="648"/>
      <c r="S93" s="648"/>
      <c r="T93" s="648"/>
      <c r="U93" s="648"/>
      <c r="V93" s="648"/>
      <c r="W93" s="648"/>
      <c r="X93" s="648"/>
      <c r="Y93" s="648"/>
      <c r="Z93" s="648"/>
      <c r="AA93" s="648"/>
      <c r="AB93" s="648"/>
      <c r="AC93" s="648"/>
      <c r="AD93" s="648"/>
      <c r="AE93" s="648"/>
      <c r="AF93" s="648"/>
      <c r="AG93" s="648"/>
      <c r="AH93" s="648"/>
      <c r="AI93" s="648"/>
      <c r="AJ93" s="648"/>
      <c r="AK93" s="648"/>
      <c r="AL93" s="648"/>
      <c r="AM93" s="648"/>
      <c r="AN93" s="648"/>
      <c r="AO93" s="648"/>
      <c r="AP93" s="648"/>
      <c r="AQ93" s="649"/>
      <c r="AR93" s="174"/>
      <c r="AS93" s="53"/>
      <c r="AT93" s="53"/>
      <c r="AU93" s="53"/>
      <c r="AV93" s="53"/>
      <c r="AW93" s="53"/>
      <c r="AX93" s="53"/>
      <c r="AY93" s="53"/>
      <c r="AZ93" s="53"/>
    </row>
    <row r="94" spans="1:52" s="258" customFormat="1" ht="34" customHeight="1" thickBot="1">
      <c r="A94" s="261"/>
      <c r="B94" s="502" t="s">
        <v>269</v>
      </c>
      <c r="C94" s="503"/>
      <c r="D94" s="503"/>
      <c r="E94" s="503"/>
      <c r="F94" s="503"/>
      <c r="G94" s="503"/>
      <c r="H94" s="503"/>
      <c r="I94" s="503"/>
      <c r="J94" s="503"/>
      <c r="K94" s="503"/>
      <c r="L94" s="503"/>
      <c r="M94" s="503"/>
      <c r="N94" s="503"/>
      <c r="O94" s="503"/>
      <c r="P94" s="503"/>
      <c r="Q94" s="503"/>
      <c r="R94" s="503"/>
      <c r="S94" s="503"/>
      <c r="T94" s="503"/>
      <c r="U94" s="503"/>
      <c r="V94" s="503"/>
      <c r="W94" s="655">
        <v>44125</v>
      </c>
      <c r="X94" s="655"/>
      <c r="Y94" s="655"/>
      <c r="Z94" s="655"/>
      <c r="AA94" s="655"/>
      <c r="AB94" s="655"/>
      <c r="AC94" s="655"/>
      <c r="AD94" s="655"/>
      <c r="AE94" s="655"/>
      <c r="AF94" s="653" t="s">
        <v>264</v>
      </c>
      <c r="AG94" s="653"/>
      <c r="AH94" s="653"/>
      <c r="AI94" s="653"/>
      <c r="AJ94" s="653"/>
      <c r="AK94" s="653"/>
      <c r="AL94" s="653"/>
      <c r="AM94" s="653"/>
      <c r="AN94" s="653"/>
      <c r="AO94" s="653"/>
      <c r="AP94" s="653"/>
      <c r="AQ94" s="654"/>
      <c r="AR94" s="262"/>
      <c r="AS94" s="263"/>
      <c r="AT94" s="263"/>
      <c r="AU94" s="263"/>
      <c r="AV94" s="263"/>
      <c r="AW94" s="263"/>
      <c r="AX94" s="263"/>
      <c r="AY94" s="263"/>
      <c r="AZ94" s="263"/>
    </row>
    <row r="95" spans="1:52" ht="21" customHeight="1" thickBot="1">
      <c r="A95" s="229"/>
      <c r="B95" s="415" t="s">
        <v>14</v>
      </c>
      <c r="C95" s="416"/>
      <c r="D95" s="416"/>
      <c r="E95" s="416"/>
      <c r="F95" s="417" t="s">
        <v>15</v>
      </c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  <c r="T95" s="416"/>
      <c r="U95" s="416"/>
      <c r="V95" s="416"/>
      <c r="W95" s="418"/>
      <c r="X95" s="416" t="s">
        <v>16</v>
      </c>
      <c r="Y95" s="416"/>
      <c r="Z95" s="416"/>
      <c r="AA95" s="416"/>
      <c r="AB95" s="416"/>
      <c r="AC95" s="416"/>
      <c r="AD95" s="416"/>
      <c r="AE95" s="418"/>
      <c r="AF95" s="417" t="s">
        <v>17</v>
      </c>
      <c r="AG95" s="418"/>
      <c r="AH95" s="417" t="s">
        <v>18</v>
      </c>
      <c r="AI95" s="418"/>
      <c r="AJ95" s="416" t="s">
        <v>19</v>
      </c>
      <c r="AK95" s="416"/>
      <c r="AL95" s="416"/>
      <c r="AM95" s="416"/>
      <c r="AN95" s="416"/>
      <c r="AO95" s="416"/>
      <c r="AP95" s="416"/>
      <c r="AQ95" s="419"/>
      <c r="AR95" s="50"/>
      <c r="AS95" s="53"/>
      <c r="AT95" s="53"/>
      <c r="AU95" s="53"/>
      <c r="AV95" s="53"/>
      <c r="AW95" s="53"/>
      <c r="AX95" s="53"/>
      <c r="AY95" s="53"/>
      <c r="AZ95" s="53"/>
    </row>
    <row r="96" spans="1:52" s="258" customFormat="1" ht="28" customHeight="1">
      <c r="A96" s="233"/>
      <c r="B96" s="400">
        <v>9</v>
      </c>
      <c r="C96" s="401"/>
      <c r="D96" s="401"/>
      <c r="E96" s="401"/>
      <c r="F96" s="407" t="s">
        <v>169</v>
      </c>
      <c r="G96" s="407"/>
      <c r="H96" s="407"/>
      <c r="I96" s="407"/>
      <c r="J96" s="407"/>
      <c r="K96" s="407"/>
      <c r="L96" s="407"/>
      <c r="M96" s="407"/>
      <c r="N96" s="407"/>
      <c r="O96" s="407"/>
      <c r="P96" s="407"/>
      <c r="Q96" s="407"/>
      <c r="R96" s="407"/>
      <c r="S96" s="407"/>
      <c r="T96" s="407"/>
      <c r="U96" s="407"/>
      <c r="V96" s="407"/>
      <c r="W96" s="407"/>
      <c r="X96" s="402" t="s">
        <v>170</v>
      </c>
      <c r="Y96" s="402"/>
      <c r="Z96" s="402"/>
      <c r="AA96" s="402"/>
      <c r="AB96" s="402"/>
      <c r="AC96" s="402"/>
      <c r="AD96" s="402"/>
      <c r="AE96" s="402"/>
      <c r="AF96" s="403" t="s">
        <v>283</v>
      </c>
      <c r="AG96" s="403"/>
      <c r="AH96" s="404">
        <v>3.375</v>
      </c>
      <c r="AI96" s="404"/>
      <c r="AJ96" s="397" t="s">
        <v>268</v>
      </c>
      <c r="AK96" s="398"/>
      <c r="AL96" s="398"/>
      <c r="AM96" s="398"/>
      <c r="AN96" s="398"/>
      <c r="AO96" s="398"/>
      <c r="AP96" s="398"/>
      <c r="AQ96" s="399"/>
      <c r="AR96" s="257"/>
      <c r="AW96" s="259"/>
      <c r="AX96" s="259"/>
      <c r="AY96" s="259"/>
      <c r="AZ96" s="260"/>
    </row>
    <row r="97" spans="1:52" s="258" customFormat="1" ht="52" customHeight="1">
      <c r="A97" s="233"/>
      <c r="B97" s="400"/>
      <c r="C97" s="401"/>
      <c r="D97" s="401"/>
      <c r="E97" s="401"/>
      <c r="F97" s="405" t="s">
        <v>172</v>
      </c>
      <c r="G97" s="406"/>
      <c r="H97" s="406"/>
      <c r="I97" s="406"/>
      <c r="J97" s="406"/>
      <c r="K97" s="406"/>
      <c r="L97" s="406"/>
      <c r="M97" s="406"/>
      <c r="N97" s="406"/>
      <c r="O97" s="406"/>
      <c r="P97" s="406"/>
      <c r="Q97" s="406"/>
      <c r="R97" s="406"/>
      <c r="S97" s="406"/>
      <c r="T97" s="406"/>
      <c r="U97" s="406"/>
      <c r="V97" s="406"/>
      <c r="W97" s="406"/>
      <c r="X97" s="402"/>
      <c r="Y97" s="402"/>
      <c r="Z97" s="402"/>
      <c r="AA97" s="402"/>
      <c r="AB97" s="402"/>
      <c r="AC97" s="402"/>
      <c r="AD97" s="402"/>
      <c r="AE97" s="402"/>
      <c r="AF97" s="403"/>
      <c r="AG97" s="403"/>
      <c r="AH97" s="404"/>
      <c r="AI97" s="404"/>
      <c r="AJ97" s="397"/>
      <c r="AK97" s="398"/>
      <c r="AL97" s="398"/>
      <c r="AM97" s="398"/>
      <c r="AN97" s="398"/>
      <c r="AO97" s="398"/>
      <c r="AP97" s="398"/>
      <c r="AQ97" s="399"/>
      <c r="AR97" s="257"/>
      <c r="AW97" s="259"/>
      <c r="AX97" s="259"/>
      <c r="AY97" s="259"/>
      <c r="AZ97" s="260"/>
    </row>
    <row r="98" spans="1:52" s="258" customFormat="1" ht="23" hidden="1">
      <c r="A98" s="233"/>
      <c r="B98" s="400"/>
      <c r="C98" s="401"/>
      <c r="D98" s="401"/>
      <c r="E98" s="401"/>
      <c r="F98" s="407" t="str">
        <f>IFERROR(INDEX(Scenes!B:B,MATCH((B98*1),Scenes!A:A,0)),"")</f>
        <v/>
      </c>
      <c r="G98" s="407"/>
      <c r="H98" s="407"/>
      <c r="I98" s="407"/>
      <c r="J98" s="407"/>
      <c r="K98" s="407"/>
      <c r="L98" s="407"/>
      <c r="M98" s="407"/>
      <c r="N98" s="407"/>
      <c r="O98" s="407"/>
      <c r="P98" s="407"/>
      <c r="Q98" s="407"/>
      <c r="R98" s="407"/>
      <c r="S98" s="407"/>
      <c r="T98" s="407"/>
      <c r="U98" s="407"/>
      <c r="V98" s="407"/>
      <c r="W98" s="407"/>
      <c r="X98" s="402" t="str">
        <f>IFERROR(INDEX(Scenes!F:F,MATCH((B98*1),Scenes!A:A,0)),"-")</f>
        <v>-</v>
      </c>
      <c r="Y98" s="402"/>
      <c r="Z98" s="402"/>
      <c r="AA98" s="402"/>
      <c r="AB98" s="402"/>
      <c r="AC98" s="402"/>
      <c r="AD98" s="402"/>
      <c r="AE98" s="402"/>
      <c r="AF98" s="403" t="str">
        <f>IFERROR(INDEX(Scenes!D:D,MATCH(B98*1,Scenes!A:A,0)),"")</f>
        <v/>
      </c>
      <c r="AG98" s="403"/>
      <c r="AH98" s="404" t="str">
        <f>IFERROR(INDEX(Scenes!E:E,MATCH((B98*1),Scenes!A:A,0)),"")</f>
        <v/>
      </c>
      <c r="AI98" s="404"/>
      <c r="AJ98" s="397"/>
      <c r="AK98" s="398"/>
      <c r="AL98" s="398"/>
      <c r="AM98" s="398"/>
      <c r="AN98" s="398"/>
      <c r="AO98" s="398"/>
      <c r="AP98" s="398"/>
      <c r="AQ98" s="399"/>
      <c r="AR98" s="740"/>
      <c r="AW98" s="259"/>
      <c r="AX98" s="259"/>
      <c r="AY98" s="259"/>
      <c r="AZ98" s="260"/>
    </row>
    <row r="99" spans="1:52" s="258" customFormat="1" ht="52" hidden="1" customHeight="1">
      <c r="A99" s="233"/>
      <c r="B99" s="400"/>
      <c r="C99" s="401"/>
      <c r="D99" s="401"/>
      <c r="E99" s="401"/>
      <c r="F99" s="405" t="str">
        <f>IFERROR(INDEX(Scenes!C:C,MATCH((B98*1),Scenes!A:A,0)),"-")</f>
        <v>-</v>
      </c>
      <c r="G99" s="406"/>
      <c r="H99" s="406"/>
      <c r="I99" s="406"/>
      <c r="J99" s="406"/>
      <c r="K99" s="406"/>
      <c r="L99" s="406"/>
      <c r="M99" s="406"/>
      <c r="N99" s="406"/>
      <c r="O99" s="406"/>
      <c r="P99" s="406"/>
      <c r="Q99" s="406"/>
      <c r="R99" s="406"/>
      <c r="S99" s="406"/>
      <c r="T99" s="406"/>
      <c r="U99" s="406"/>
      <c r="V99" s="406"/>
      <c r="W99" s="406"/>
      <c r="X99" s="402"/>
      <c r="Y99" s="402"/>
      <c r="Z99" s="402"/>
      <c r="AA99" s="402"/>
      <c r="AB99" s="402"/>
      <c r="AC99" s="402"/>
      <c r="AD99" s="402"/>
      <c r="AE99" s="402"/>
      <c r="AF99" s="403"/>
      <c r="AG99" s="403"/>
      <c r="AH99" s="404"/>
      <c r="AI99" s="404"/>
      <c r="AJ99" s="397"/>
      <c r="AK99" s="398"/>
      <c r="AL99" s="398"/>
      <c r="AM99" s="398"/>
      <c r="AN99" s="398"/>
      <c r="AO99" s="398"/>
      <c r="AP99" s="398"/>
      <c r="AQ99" s="399"/>
      <c r="AR99" s="740"/>
      <c r="AW99" s="259"/>
      <c r="AX99" s="259"/>
      <c r="AY99" s="259"/>
      <c r="AZ99" s="260"/>
    </row>
    <row r="100" spans="1:52" s="258" customFormat="1" ht="23" hidden="1">
      <c r="A100" s="233"/>
      <c r="B100" s="400"/>
      <c r="C100" s="401"/>
      <c r="D100" s="401"/>
      <c r="E100" s="401"/>
      <c r="F100" s="407" t="str">
        <f>IFERROR(INDEX(Scenes!B:B,MATCH((B100*1),Scenes!A:A,0)),"")</f>
        <v/>
      </c>
      <c r="G100" s="407"/>
      <c r="H100" s="407"/>
      <c r="I100" s="407"/>
      <c r="J100" s="407"/>
      <c r="K100" s="407"/>
      <c r="L100" s="407"/>
      <c r="M100" s="407"/>
      <c r="N100" s="407"/>
      <c r="O100" s="407"/>
      <c r="P100" s="407"/>
      <c r="Q100" s="407"/>
      <c r="R100" s="407"/>
      <c r="S100" s="407"/>
      <c r="T100" s="407"/>
      <c r="U100" s="407"/>
      <c r="V100" s="407"/>
      <c r="W100" s="407"/>
      <c r="X100" s="402" t="str">
        <f>IFERROR(INDEX(Scenes!F:F,MATCH((B100*1),Scenes!A:A,0)),"-")</f>
        <v>-</v>
      </c>
      <c r="Y100" s="402"/>
      <c r="Z100" s="402"/>
      <c r="AA100" s="402"/>
      <c r="AB100" s="402"/>
      <c r="AC100" s="402"/>
      <c r="AD100" s="402"/>
      <c r="AE100" s="402"/>
      <c r="AF100" s="403" t="str">
        <f>IFERROR(INDEX(Scenes!D:D,MATCH(B100*1,Scenes!A:A,0)),"")</f>
        <v/>
      </c>
      <c r="AG100" s="403"/>
      <c r="AH100" s="404" t="str">
        <f>IFERROR(INDEX(Scenes!E:E,MATCH((B100*1),Scenes!A:A,0)),"")</f>
        <v/>
      </c>
      <c r="AI100" s="404"/>
      <c r="AJ100" s="397"/>
      <c r="AK100" s="398"/>
      <c r="AL100" s="398"/>
      <c r="AM100" s="398"/>
      <c r="AN100" s="398"/>
      <c r="AO100" s="398"/>
      <c r="AP100" s="398"/>
      <c r="AQ100" s="399"/>
      <c r="AR100" s="740"/>
      <c r="AW100" s="259"/>
      <c r="AX100" s="259"/>
      <c r="AY100" s="259"/>
      <c r="AZ100" s="260"/>
    </row>
    <row r="101" spans="1:52" s="258" customFormat="1" ht="52" hidden="1" customHeight="1">
      <c r="A101" s="233"/>
      <c r="B101" s="400"/>
      <c r="C101" s="401"/>
      <c r="D101" s="401"/>
      <c r="E101" s="401"/>
      <c r="F101" s="405" t="str">
        <f>IFERROR(INDEX(Scenes!C:C,MATCH((B100*1),Scenes!A:A,0)),"-")</f>
        <v>-</v>
      </c>
      <c r="G101" s="406"/>
      <c r="H101" s="406"/>
      <c r="I101" s="406"/>
      <c r="J101" s="406"/>
      <c r="K101" s="406"/>
      <c r="L101" s="406"/>
      <c r="M101" s="406"/>
      <c r="N101" s="406"/>
      <c r="O101" s="406"/>
      <c r="P101" s="406"/>
      <c r="Q101" s="406"/>
      <c r="R101" s="406"/>
      <c r="S101" s="406"/>
      <c r="T101" s="406"/>
      <c r="U101" s="406"/>
      <c r="V101" s="406"/>
      <c r="W101" s="406"/>
      <c r="X101" s="402"/>
      <c r="Y101" s="402"/>
      <c r="Z101" s="402"/>
      <c r="AA101" s="402"/>
      <c r="AB101" s="402"/>
      <c r="AC101" s="402"/>
      <c r="AD101" s="402"/>
      <c r="AE101" s="402"/>
      <c r="AF101" s="403"/>
      <c r="AG101" s="403"/>
      <c r="AH101" s="404"/>
      <c r="AI101" s="404"/>
      <c r="AJ101" s="397"/>
      <c r="AK101" s="398"/>
      <c r="AL101" s="398"/>
      <c r="AM101" s="398"/>
      <c r="AN101" s="398"/>
      <c r="AO101" s="398"/>
      <c r="AP101" s="398"/>
      <c r="AQ101" s="399"/>
      <c r="AR101" s="740"/>
      <c r="AW101" s="259"/>
      <c r="AX101" s="259"/>
      <c r="AY101" s="259"/>
      <c r="AZ101" s="260"/>
    </row>
    <row r="102" spans="1:52" s="258" customFormat="1" ht="23" hidden="1">
      <c r="A102" s="233"/>
      <c r="B102" s="400"/>
      <c r="C102" s="401"/>
      <c r="D102" s="401"/>
      <c r="E102" s="401"/>
      <c r="F102" s="407" t="str">
        <f>IFERROR(INDEX(Scenes!B:B,MATCH((B102*1),Scenes!A:A,0)),"")</f>
        <v/>
      </c>
      <c r="G102" s="407"/>
      <c r="H102" s="407"/>
      <c r="I102" s="407"/>
      <c r="J102" s="407"/>
      <c r="K102" s="407"/>
      <c r="L102" s="407"/>
      <c r="M102" s="407"/>
      <c r="N102" s="407"/>
      <c r="O102" s="407"/>
      <c r="P102" s="407"/>
      <c r="Q102" s="407"/>
      <c r="R102" s="407"/>
      <c r="S102" s="407"/>
      <c r="T102" s="407"/>
      <c r="U102" s="407"/>
      <c r="V102" s="407"/>
      <c r="W102" s="407"/>
      <c r="X102" s="402" t="str">
        <f>IFERROR(INDEX(Scenes!F:F,MATCH((B102*1),Scenes!A:A,0)),"-")</f>
        <v>-</v>
      </c>
      <c r="Y102" s="402"/>
      <c r="Z102" s="402"/>
      <c r="AA102" s="402"/>
      <c r="AB102" s="402"/>
      <c r="AC102" s="402"/>
      <c r="AD102" s="402"/>
      <c r="AE102" s="402"/>
      <c r="AF102" s="403" t="str">
        <f>IFERROR(INDEX(Scenes!D:D,MATCH(B102*1,Scenes!A:A,0)),"")</f>
        <v/>
      </c>
      <c r="AG102" s="403"/>
      <c r="AH102" s="404" t="str">
        <f>IFERROR(INDEX(Scenes!E:E,MATCH((B102*1),Scenes!A:A,0)),"")</f>
        <v/>
      </c>
      <c r="AI102" s="404"/>
      <c r="AJ102" s="397"/>
      <c r="AK102" s="398"/>
      <c r="AL102" s="398"/>
      <c r="AM102" s="398"/>
      <c r="AN102" s="398"/>
      <c r="AO102" s="398"/>
      <c r="AP102" s="398"/>
      <c r="AQ102" s="399"/>
      <c r="AR102" s="257"/>
      <c r="AW102" s="259"/>
      <c r="AX102" s="259"/>
      <c r="AY102" s="259"/>
      <c r="AZ102" s="260"/>
    </row>
    <row r="103" spans="1:52" s="258" customFormat="1" ht="52" hidden="1" customHeight="1">
      <c r="A103" s="233"/>
      <c r="B103" s="400"/>
      <c r="C103" s="401"/>
      <c r="D103" s="401"/>
      <c r="E103" s="401"/>
      <c r="F103" s="405" t="str">
        <f>IFERROR(INDEX(Scenes!C:C,MATCH((B102*1),Scenes!A:A,0)),"-")</f>
        <v>-</v>
      </c>
      <c r="G103" s="406"/>
      <c r="H103" s="406"/>
      <c r="I103" s="406"/>
      <c r="J103" s="406"/>
      <c r="K103" s="406"/>
      <c r="L103" s="406"/>
      <c r="M103" s="406"/>
      <c r="N103" s="406"/>
      <c r="O103" s="406"/>
      <c r="P103" s="406"/>
      <c r="Q103" s="406"/>
      <c r="R103" s="406"/>
      <c r="S103" s="406"/>
      <c r="T103" s="406"/>
      <c r="U103" s="406"/>
      <c r="V103" s="406"/>
      <c r="W103" s="406"/>
      <c r="X103" s="402"/>
      <c r="Y103" s="402"/>
      <c r="Z103" s="402"/>
      <c r="AA103" s="402"/>
      <c r="AB103" s="402"/>
      <c r="AC103" s="402"/>
      <c r="AD103" s="402"/>
      <c r="AE103" s="402"/>
      <c r="AF103" s="403"/>
      <c r="AG103" s="403"/>
      <c r="AH103" s="404"/>
      <c r="AI103" s="404"/>
      <c r="AJ103" s="397"/>
      <c r="AK103" s="398"/>
      <c r="AL103" s="398"/>
      <c r="AM103" s="398"/>
      <c r="AN103" s="398"/>
      <c r="AO103" s="398"/>
      <c r="AP103" s="398"/>
      <c r="AQ103" s="399"/>
      <c r="AR103" s="257"/>
      <c r="AW103" s="259"/>
      <c r="AX103" s="259"/>
      <c r="AY103" s="259"/>
      <c r="AZ103" s="260"/>
    </row>
    <row r="104" spans="1:52" s="258" customFormat="1" ht="23" hidden="1">
      <c r="A104" s="233"/>
      <c r="B104" s="400"/>
      <c r="C104" s="401"/>
      <c r="D104" s="401"/>
      <c r="E104" s="401"/>
      <c r="F104" s="407" t="str">
        <f>IFERROR(INDEX(Scenes!B:B,MATCH((B104*1),Scenes!A:A,0)),"")</f>
        <v/>
      </c>
      <c r="G104" s="407"/>
      <c r="H104" s="407"/>
      <c r="I104" s="407"/>
      <c r="J104" s="407"/>
      <c r="K104" s="407"/>
      <c r="L104" s="407"/>
      <c r="M104" s="407"/>
      <c r="N104" s="407"/>
      <c r="O104" s="407"/>
      <c r="P104" s="407"/>
      <c r="Q104" s="407"/>
      <c r="R104" s="407"/>
      <c r="S104" s="407"/>
      <c r="T104" s="407"/>
      <c r="U104" s="407"/>
      <c r="V104" s="407"/>
      <c r="W104" s="407"/>
      <c r="X104" s="402" t="str">
        <f>IFERROR(INDEX(Scenes!F:F,MATCH((B104*1),Scenes!A:A,0)),"-")</f>
        <v>-</v>
      </c>
      <c r="Y104" s="402"/>
      <c r="Z104" s="402"/>
      <c r="AA104" s="402"/>
      <c r="AB104" s="402"/>
      <c r="AC104" s="402"/>
      <c r="AD104" s="402"/>
      <c r="AE104" s="402"/>
      <c r="AF104" s="403" t="str">
        <f>IFERROR(INDEX(Scenes!D:D,MATCH(B104*1,Scenes!A:A,0)),"")</f>
        <v/>
      </c>
      <c r="AG104" s="403"/>
      <c r="AH104" s="404" t="str">
        <f>IFERROR(INDEX(Scenes!E:E,MATCH((B104*1),Scenes!A:A,0)),"")</f>
        <v/>
      </c>
      <c r="AI104" s="404"/>
      <c r="AJ104" s="397"/>
      <c r="AK104" s="398"/>
      <c r="AL104" s="398"/>
      <c r="AM104" s="398"/>
      <c r="AN104" s="398"/>
      <c r="AO104" s="398"/>
      <c r="AP104" s="398"/>
      <c r="AQ104" s="399"/>
      <c r="AR104" s="257"/>
      <c r="AW104" s="259"/>
      <c r="AX104" s="259"/>
      <c r="AY104" s="259"/>
      <c r="AZ104" s="260"/>
    </row>
    <row r="105" spans="1:52" s="258" customFormat="1" ht="52" hidden="1" customHeight="1">
      <c r="A105" s="233"/>
      <c r="B105" s="400"/>
      <c r="C105" s="401"/>
      <c r="D105" s="401"/>
      <c r="E105" s="401"/>
      <c r="F105" s="405" t="str">
        <f>IFERROR(INDEX(Scenes!C:C,MATCH((B104*1),Scenes!A:A,0)),"-")</f>
        <v>-</v>
      </c>
      <c r="G105" s="406"/>
      <c r="H105" s="406"/>
      <c r="I105" s="406"/>
      <c r="J105" s="406"/>
      <c r="K105" s="406"/>
      <c r="L105" s="406"/>
      <c r="M105" s="406"/>
      <c r="N105" s="406"/>
      <c r="O105" s="406"/>
      <c r="P105" s="406"/>
      <c r="Q105" s="406"/>
      <c r="R105" s="406"/>
      <c r="S105" s="406"/>
      <c r="T105" s="406"/>
      <c r="U105" s="406"/>
      <c r="V105" s="406"/>
      <c r="W105" s="406"/>
      <c r="X105" s="402"/>
      <c r="Y105" s="402"/>
      <c r="Z105" s="402"/>
      <c r="AA105" s="402"/>
      <c r="AB105" s="402"/>
      <c r="AC105" s="402"/>
      <c r="AD105" s="402"/>
      <c r="AE105" s="402"/>
      <c r="AF105" s="403"/>
      <c r="AG105" s="403"/>
      <c r="AH105" s="404"/>
      <c r="AI105" s="404"/>
      <c r="AJ105" s="397"/>
      <c r="AK105" s="398"/>
      <c r="AL105" s="398"/>
      <c r="AM105" s="398"/>
      <c r="AN105" s="398"/>
      <c r="AO105" s="398"/>
      <c r="AP105" s="398"/>
      <c r="AQ105" s="399"/>
      <c r="AR105" s="257"/>
      <c r="AW105" s="259"/>
      <c r="AX105" s="259"/>
      <c r="AY105" s="259"/>
      <c r="AZ105" s="260"/>
    </row>
    <row r="106" spans="1:52" ht="22" customHeight="1" thickBot="1">
      <c r="A106" s="232"/>
      <c r="B106" s="211"/>
      <c r="C106" s="212"/>
      <c r="D106" s="213"/>
      <c r="E106" s="214"/>
      <c r="F106" s="215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7"/>
      <c r="Y106" s="218"/>
      <c r="Z106" s="218"/>
      <c r="AA106" s="218"/>
      <c r="AB106" s="218"/>
      <c r="AC106" s="218"/>
      <c r="AD106" s="218"/>
      <c r="AE106" s="219"/>
      <c r="AF106" s="408" t="s">
        <v>20</v>
      </c>
      <c r="AG106" s="409"/>
      <c r="AH106" s="410">
        <f>SUM(AH96:AI105)</f>
        <v>3.375</v>
      </c>
      <c r="AI106" s="411"/>
      <c r="AJ106" s="220"/>
      <c r="AK106" s="221"/>
      <c r="AL106" s="221"/>
      <c r="AM106" s="221"/>
      <c r="AN106" s="221"/>
      <c r="AO106" s="221"/>
      <c r="AP106" s="221"/>
      <c r="AQ106" s="222"/>
      <c r="AR106" s="95"/>
      <c r="AW106" s="48"/>
      <c r="AX106" s="48"/>
      <c r="AY106" s="48"/>
      <c r="AZ106" s="48"/>
    </row>
    <row r="107" spans="1:52" s="258" customFormat="1" ht="28" customHeight="1" thickBot="1">
      <c r="A107" s="264"/>
      <c r="B107" s="502" t="s">
        <v>265</v>
      </c>
      <c r="C107" s="503"/>
      <c r="D107" s="503"/>
      <c r="E107" s="503"/>
      <c r="F107" s="503"/>
      <c r="G107" s="503"/>
      <c r="H107" s="503"/>
      <c r="I107" s="503"/>
      <c r="J107" s="503"/>
      <c r="K107" s="503"/>
      <c r="L107" s="503"/>
      <c r="M107" s="503"/>
      <c r="N107" s="503"/>
      <c r="O107" s="503"/>
      <c r="P107" s="503"/>
      <c r="Q107" s="503"/>
      <c r="R107" s="503"/>
      <c r="S107" s="503"/>
      <c r="T107" s="503"/>
      <c r="U107" s="503"/>
      <c r="V107" s="503"/>
      <c r="W107" s="655">
        <v>44126</v>
      </c>
      <c r="X107" s="655"/>
      <c r="Y107" s="655"/>
      <c r="Z107" s="655"/>
      <c r="AA107" s="655"/>
      <c r="AB107" s="655"/>
      <c r="AC107" s="655"/>
      <c r="AD107" s="655"/>
      <c r="AE107" s="655"/>
      <c r="AF107" s="653" t="s">
        <v>264</v>
      </c>
      <c r="AG107" s="653"/>
      <c r="AH107" s="653"/>
      <c r="AI107" s="653"/>
      <c r="AJ107" s="653"/>
      <c r="AK107" s="653"/>
      <c r="AL107" s="653"/>
      <c r="AM107" s="653"/>
      <c r="AN107" s="653"/>
      <c r="AO107" s="653"/>
      <c r="AP107" s="653"/>
      <c r="AQ107" s="654"/>
      <c r="AR107" s="741"/>
    </row>
    <row r="108" spans="1:52" ht="21" customHeight="1" thickBot="1">
      <c r="A108" s="229"/>
      <c r="B108" s="415" t="s">
        <v>14</v>
      </c>
      <c r="C108" s="416"/>
      <c r="D108" s="416"/>
      <c r="E108" s="416"/>
      <c r="F108" s="417" t="s">
        <v>15</v>
      </c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8"/>
      <c r="X108" s="416" t="s">
        <v>16</v>
      </c>
      <c r="Y108" s="416"/>
      <c r="Z108" s="416"/>
      <c r="AA108" s="416"/>
      <c r="AB108" s="416"/>
      <c r="AC108" s="416"/>
      <c r="AD108" s="416"/>
      <c r="AE108" s="418"/>
      <c r="AF108" s="417" t="s">
        <v>17</v>
      </c>
      <c r="AG108" s="418"/>
      <c r="AH108" s="417" t="s">
        <v>18</v>
      </c>
      <c r="AI108" s="418"/>
      <c r="AJ108" s="416" t="s">
        <v>19</v>
      </c>
      <c r="AK108" s="416"/>
      <c r="AL108" s="416"/>
      <c r="AM108" s="416"/>
      <c r="AN108" s="416"/>
      <c r="AO108" s="416"/>
      <c r="AP108" s="416"/>
      <c r="AQ108" s="419"/>
      <c r="AR108" s="741"/>
      <c r="AS108" s="53"/>
      <c r="AT108" s="53"/>
      <c r="AU108" s="53"/>
      <c r="AV108" s="53"/>
      <c r="AW108" s="53"/>
      <c r="AX108" s="53"/>
      <c r="AY108" s="53"/>
      <c r="AZ108" s="53"/>
    </row>
    <row r="109" spans="1:52" s="258" customFormat="1" ht="28" customHeight="1">
      <c r="A109" s="233"/>
      <c r="B109" s="400">
        <v>10</v>
      </c>
      <c r="C109" s="401"/>
      <c r="D109" s="401"/>
      <c r="E109" s="401"/>
      <c r="F109" s="407" t="s">
        <v>169</v>
      </c>
      <c r="G109" s="407"/>
      <c r="H109" s="407"/>
      <c r="I109" s="407"/>
      <c r="J109" s="407"/>
      <c r="K109" s="407"/>
      <c r="L109" s="407"/>
      <c r="M109" s="407"/>
      <c r="N109" s="407"/>
      <c r="O109" s="407"/>
      <c r="P109" s="407"/>
      <c r="Q109" s="407"/>
      <c r="R109" s="407"/>
      <c r="S109" s="407"/>
      <c r="T109" s="407"/>
      <c r="U109" s="407"/>
      <c r="V109" s="407"/>
      <c r="W109" s="407"/>
      <c r="X109" s="402" t="s">
        <v>171</v>
      </c>
      <c r="Y109" s="402"/>
      <c r="Z109" s="402"/>
      <c r="AA109" s="402"/>
      <c r="AB109" s="402"/>
      <c r="AC109" s="402"/>
      <c r="AD109" s="402"/>
      <c r="AE109" s="402"/>
      <c r="AF109" s="403" t="s">
        <v>162</v>
      </c>
      <c r="AG109" s="403"/>
      <c r="AH109" s="404">
        <v>0.75</v>
      </c>
      <c r="AI109" s="404"/>
      <c r="AJ109" s="397" t="s">
        <v>268</v>
      </c>
      <c r="AK109" s="398"/>
      <c r="AL109" s="398"/>
      <c r="AM109" s="398"/>
      <c r="AN109" s="398"/>
      <c r="AO109" s="398"/>
      <c r="AP109" s="398"/>
      <c r="AQ109" s="399"/>
      <c r="AR109" s="257"/>
      <c r="AW109" s="259"/>
      <c r="AX109" s="259"/>
      <c r="AY109" s="259"/>
      <c r="AZ109" s="260"/>
    </row>
    <row r="110" spans="1:52" s="258" customFormat="1" ht="52" customHeight="1">
      <c r="A110" s="233"/>
      <c r="B110" s="400"/>
      <c r="C110" s="401"/>
      <c r="D110" s="401"/>
      <c r="E110" s="401"/>
      <c r="F110" s="405" t="s">
        <v>173</v>
      </c>
      <c r="G110" s="406"/>
      <c r="H110" s="406"/>
      <c r="I110" s="406"/>
      <c r="J110" s="406"/>
      <c r="K110" s="406"/>
      <c r="L110" s="406"/>
      <c r="M110" s="406"/>
      <c r="N110" s="406"/>
      <c r="O110" s="406"/>
      <c r="P110" s="406"/>
      <c r="Q110" s="406"/>
      <c r="R110" s="406"/>
      <c r="S110" s="406"/>
      <c r="T110" s="406"/>
      <c r="U110" s="406"/>
      <c r="V110" s="406"/>
      <c r="W110" s="406"/>
      <c r="X110" s="402"/>
      <c r="Y110" s="402"/>
      <c r="Z110" s="402"/>
      <c r="AA110" s="402"/>
      <c r="AB110" s="402"/>
      <c r="AC110" s="402"/>
      <c r="AD110" s="402"/>
      <c r="AE110" s="402"/>
      <c r="AF110" s="403"/>
      <c r="AG110" s="403"/>
      <c r="AH110" s="404"/>
      <c r="AI110" s="404"/>
      <c r="AJ110" s="397"/>
      <c r="AK110" s="398"/>
      <c r="AL110" s="398"/>
      <c r="AM110" s="398"/>
      <c r="AN110" s="398"/>
      <c r="AO110" s="398"/>
      <c r="AP110" s="398"/>
      <c r="AQ110" s="399"/>
      <c r="AR110" s="257"/>
      <c r="AW110" s="259"/>
      <c r="AX110" s="259"/>
      <c r="AY110" s="259"/>
      <c r="AZ110" s="260"/>
    </row>
    <row r="111" spans="1:52" s="258" customFormat="1" ht="23" hidden="1">
      <c r="A111" s="233"/>
      <c r="B111" s="400"/>
      <c r="C111" s="401"/>
      <c r="D111" s="401"/>
      <c r="E111" s="401"/>
      <c r="F111" s="407" t="str">
        <f>IFERROR(INDEX(Scenes!B:B,MATCH((B111*1),Scenes!A:A,0)),"")</f>
        <v/>
      </c>
      <c r="G111" s="407"/>
      <c r="H111" s="407"/>
      <c r="I111" s="407"/>
      <c r="J111" s="407"/>
      <c r="K111" s="407"/>
      <c r="L111" s="407"/>
      <c r="M111" s="407"/>
      <c r="N111" s="407"/>
      <c r="O111" s="407"/>
      <c r="P111" s="407"/>
      <c r="Q111" s="407"/>
      <c r="R111" s="407"/>
      <c r="S111" s="407"/>
      <c r="T111" s="407"/>
      <c r="U111" s="407"/>
      <c r="V111" s="407"/>
      <c r="W111" s="407"/>
      <c r="X111" s="402" t="str">
        <f>IFERROR(INDEX(Scenes!F:F,MATCH((B111*1),Scenes!A:A,0)),"-")</f>
        <v>-</v>
      </c>
      <c r="Y111" s="402"/>
      <c r="Z111" s="402"/>
      <c r="AA111" s="402"/>
      <c r="AB111" s="402"/>
      <c r="AC111" s="402"/>
      <c r="AD111" s="402"/>
      <c r="AE111" s="402"/>
      <c r="AF111" s="403" t="str">
        <f>IFERROR(INDEX(Scenes!D:D,MATCH(B111*1,Scenes!A:A,0)),"")</f>
        <v/>
      </c>
      <c r="AG111" s="403"/>
      <c r="AH111" s="404" t="str">
        <f>IFERROR(INDEX(Scenes!E:E,MATCH((B111*1),Scenes!A:A,0)),"")</f>
        <v/>
      </c>
      <c r="AI111" s="404"/>
      <c r="AJ111" s="397"/>
      <c r="AK111" s="398"/>
      <c r="AL111" s="398"/>
      <c r="AM111" s="398"/>
      <c r="AN111" s="398"/>
      <c r="AO111" s="398"/>
      <c r="AP111" s="398"/>
      <c r="AQ111" s="399"/>
      <c r="AR111" s="740"/>
      <c r="AW111" s="259"/>
      <c r="AX111" s="259"/>
      <c r="AY111" s="259"/>
      <c r="AZ111" s="260"/>
    </row>
    <row r="112" spans="1:52" s="258" customFormat="1" ht="52" hidden="1" customHeight="1">
      <c r="A112" s="233"/>
      <c r="B112" s="400"/>
      <c r="C112" s="401"/>
      <c r="D112" s="401"/>
      <c r="E112" s="401"/>
      <c r="F112" s="405" t="str">
        <f>IFERROR(INDEX(Scenes!C:C,MATCH((B111*1),Scenes!A:A,0)),"-")</f>
        <v>-</v>
      </c>
      <c r="G112" s="406"/>
      <c r="H112" s="406"/>
      <c r="I112" s="406"/>
      <c r="J112" s="406"/>
      <c r="K112" s="406"/>
      <c r="L112" s="406"/>
      <c r="M112" s="406"/>
      <c r="N112" s="406"/>
      <c r="O112" s="406"/>
      <c r="P112" s="406"/>
      <c r="Q112" s="406"/>
      <c r="R112" s="406"/>
      <c r="S112" s="406"/>
      <c r="T112" s="406"/>
      <c r="U112" s="406"/>
      <c r="V112" s="406"/>
      <c r="W112" s="406"/>
      <c r="X112" s="402"/>
      <c r="Y112" s="402"/>
      <c r="Z112" s="402"/>
      <c r="AA112" s="402"/>
      <c r="AB112" s="402"/>
      <c r="AC112" s="402"/>
      <c r="AD112" s="402"/>
      <c r="AE112" s="402"/>
      <c r="AF112" s="403"/>
      <c r="AG112" s="403"/>
      <c r="AH112" s="404"/>
      <c r="AI112" s="404"/>
      <c r="AJ112" s="397"/>
      <c r="AK112" s="398"/>
      <c r="AL112" s="398"/>
      <c r="AM112" s="398"/>
      <c r="AN112" s="398"/>
      <c r="AO112" s="398"/>
      <c r="AP112" s="398"/>
      <c r="AQ112" s="399"/>
      <c r="AR112" s="740"/>
      <c r="AW112" s="259"/>
      <c r="AX112" s="259"/>
      <c r="AY112" s="259"/>
      <c r="AZ112" s="260"/>
    </row>
    <row r="113" spans="1:52" s="258" customFormat="1" ht="23" hidden="1">
      <c r="A113" s="233"/>
      <c r="B113" s="400"/>
      <c r="C113" s="401"/>
      <c r="D113" s="401"/>
      <c r="E113" s="401"/>
      <c r="F113" s="407" t="str">
        <f>IFERROR(INDEX(Scenes!B:B,MATCH((B113*1),Scenes!A:A,0)),"")</f>
        <v/>
      </c>
      <c r="G113" s="407"/>
      <c r="H113" s="407"/>
      <c r="I113" s="407"/>
      <c r="J113" s="407"/>
      <c r="K113" s="407"/>
      <c r="L113" s="407"/>
      <c r="M113" s="407"/>
      <c r="N113" s="407"/>
      <c r="O113" s="407"/>
      <c r="P113" s="407"/>
      <c r="Q113" s="407"/>
      <c r="R113" s="407"/>
      <c r="S113" s="407"/>
      <c r="T113" s="407"/>
      <c r="U113" s="407"/>
      <c r="V113" s="407"/>
      <c r="W113" s="407"/>
      <c r="X113" s="402" t="str">
        <f>IFERROR(INDEX(Scenes!F:F,MATCH((B113*1),Scenes!A:A,0)),"-")</f>
        <v>-</v>
      </c>
      <c r="Y113" s="402"/>
      <c r="Z113" s="402"/>
      <c r="AA113" s="402"/>
      <c r="AB113" s="402"/>
      <c r="AC113" s="402"/>
      <c r="AD113" s="402"/>
      <c r="AE113" s="402"/>
      <c r="AF113" s="403" t="str">
        <f>IFERROR(INDEX(Scenes!D:D,MATCH(B113*1,Scenes!A:A,0)),"")</f>
        <v/>
      </c>
      <c r="AG113" s="403"/>
      <c r="AH113" s="404" t="str">
        <f>IFERROR(INDEX(Scenes!E:E,MATCH((B113*1),Scenes!A:A,0)),"")</f>
        <v/>
      </c>
      <c r="AI113" s="404"/>
      <c r="AJ113" s="397"/>
      <c r="AK113" s="398"/>
      <c r="AL113" s="398"/>
      <c r="AM113" s="398"/>
      <c r="AN113" s="398"/>
      <c r="AO113" s="398"/>
      <c r="AP113" s="398"/>
      <c r="AQ113" s="399"/>
      <c r="AR113" s="740"/>
      <c r="AW113" s="259"/>
      <c r="AX113" s="259"/>
      <c r="AY113" s="259"/>
      <c r="AZ113" s="260"/>
    </row>
    <row r="114" spans="1:52" s="258" customFormat="1" ht="52" hidden="1" customHeight="1">
      <c r="A114" s="233"/>
      <c r="B114" s="400"/>
      <c r="C114" s="401"/>
      <c r="D114" s="401"/>
      <c r="E114" s="401"/>
      <c r="F114" s="405" t="str">
        <f>IFERROR(INDEX(Scenes!C:C,MATCH((B113*1),Scenes!A:A,0)),"-")</f>
        <v>-</v>
      </c>
      <c r="G114" s="406"/>
      <c r="H114" s="406"/>
      <c r="I114" s="406"/>
      <c r="J114" s="406"/>
      <c r="K114" s="406"/>
      <c r="L114" s="406"/>
      <c r="M114" s="406"/>
      <c r="N114" s="406"/>
      <c r="O114" s="406"/>
      <c r="P114" s="406"/>
      <c r="Q114" s="406"/>
      <c r="R114" s="406"/>
      <c r="S114" s="406"/>
      <c r="T114" s="406"/>
      <c r="U114" s="406"/>
      <c r="V114" s="406"/>
      <c r="W114" s="406"/>
      <c r="X114" s="402"/>
      <c r="Y114" s="402"/>
      <c r="Z114" s="402"/>
      <c r="AA114" s="402"/>
      <c r="AB114" s="402"/>
      <c r="AC114" s="402"/>
      <c r="AD114" s="402"/>
      <c r="AE114" s="402"/>
      <c r="AF114" s="403"/>
      <c r="AG114" s="403"/>
      <c r="AH114" s="404"/>
      <c r="AI114" s="404"/>
      <c r="AJ114" s="397"/>
      <c r="AK114" s="398"/>
      <c r="AL114" s="398"/>
      <c r="AM114" s="398"/>
      <c r="AN114" s="398"/>
      <c r="AO114" s="398"/>
      <c r="AP114" s="398"/>
      <c r="AQ114" s="399"/>
      <c r="AR114" s="740"/>
      <c r="AW114" s="259"/>
      <c r="AX114" s="259"/>
      <c r="AY114" s="259"/>
      <c r="AZ114" s="260"/>
    </row>
    <row r="115" spans="1:52" s="258" customFormat="1" ht="23" hidden="1">
      <c r="A115" s="233"/>
      <c r="B115" s="400"/>
      <c r="C115" s="401"/>
      <c r="D115" s="401"/>
      <c r="E115" s="401"/>
      <c r="F115" s="407" t="str">
        <f>IFERROR(INDEX(Scenes!B:B,MATCH((B115*1),Scenes!A:A,0)),"")</f>
        <v/>
      </c>
      <c r="G115" s="407"/>
      <c r="H115" s="407"/>
      <c r="I115" s="407"/>
      <c r="J115" s="407"/>
      <c r="K115" s="407"/>
      <c r="L115" s="407"/>
      <c r="M115" s="407"/>
      <c r="N115" s="407"/>
      <c r="O115" s="407"/>
      <c r="P115" s="407"/>
      <c r="Q115" s="407"/>
      <c r="R115" s="407"/>
      <c r="S115" s="407"/>
      <c r="T115" s="407"/>
      <c r="U115" s="407"/>
      <c r="V115" s="407"/>
      <c r="W115" s="407"/>
      <c r="X115" s="402" t="str">
        <f>IFERROR(INDEX(Scenes!F:F,MATCH((B115*1),Scenes!A:A,0)),"-")</f>
        <v>-</v>
      </c>
      <c r="Y115" s="402"/>
      <c r="Z115" s="402"/>
      <c r="AA115" s="402"/>
      <c r="AB115" s="402"/>
      <c r="AC115" s="402"/>
      <c r="AD115" s="402"/>
      <c r="AE115" s="402"/>
      <c r="AF115" s="403" t="str">
        <f>IFERROR(INDEX(Scenes!D:D,MATCH(B115*1,Scenes!A:A,0)),"")</f>
        <v/>
      </c>
      <c r="AG115" s="403"/>
      <c r="AH115" s="404" t="str">
        <f>IFERROR(INDEX(Scenes!E:E,MATCH((B115*1),Scenes!A:A,0)),"")</f>
        <v/>
      </c>
      <c r="AI115" s="404"/>
      <c r="AJ115" s="397"/>
      <c r="AK115" s="398"/>
      <c r="AL115" s="398"/>
      <c r="AM115" s="398"/>
      <c r="AN115" s="398"/>
      <c r="AO115" s="398"/>
      <c r="AP115" s="398"/>
      <c r="AQ115" s="399"/>
      <c r="AR115" s="257"/>
      <c r="AW115" s="259"/>
      <c r="AX115" s="259"/>
      <c r="AY115" s="259"/>
      <c r="AZ115" s="260"/>
    </row>
    <row r="116" spans="1:52" s="258" customFormat="1" ht="52" hidden="1" customHeight="1">
      <c r="A116" s="233"/>
      <c r="B116" s="400"/>
      <c r="C116" s="401"/>
      <c r="D116" s="401"/>
      <c r="E116" s="401"/>
      <c r="F116" s="405" t="str">
        <f>IFERROR(INDEX(Scenes!C:C,MATCH((B115*1),Scenes!A:A,0)),"-")</f>
        <v>-</v>
      </c>
      <c r="G116" s="406"/>
      <c r="H116" s="406"/>
      <c r="I116" s="406"/>
      <c r="J116" s="406"/>
      <c r="K116" s="406"/>
      <c r="L116" s="406"/>
      <c r="M116" s="406"/>
      <c r="N116" s="406"/>
      <c r="O116" s="406"/>
      <c r="P116" s="406"/>
      <c r="Q116" s="406"/>
      <c r="R116" s="406"/>
      <c r="S116" s="406"/>
      <c r="T116" s="406"/>
      <c r="U116" s="406"/>
      <c r="V116" s="406"/>
      <c r="W116" s="406"/>
      <c r="X116" s="402"/>
      <c r="Y116" s="402"/>
      <c r="Z116" s="402"/>
      <c r="AA116" s="402"/>
      <c r="AB116" s="402"/>
      <c r="AC116" s="402"/>
      <c r="AD116" s="402"/>
      <c r="AE116" s="402"/>
      <c r="AF116" s="403"/>
      <c r="AG116" s="403"/>
      <c r="AH116" s="404"/>
      <c r="AI116" s="404"/>
      <c r="AJ116" s="397"/>
      <c r="AK116" s="398"/>
      <c r="AL116" s="398"/>
      <c r="AM116" s="398"/>
      <c r="AN116" s="398"/>
      <c r="AO116" s="398"/>
      <c r="AP116" s="398"/>
      <c r="AQ116" s="399"/>
      <c r="AR116" s="257"/>
      <c r="AW116" s="259"/>
      <c r="AX116" s="259"/>
      <c r="AY116" s="259"/>
      <c r="AZ116" s="260"/>
    </row>
    <row r="117" spans="1:52" s="258" customFormat="1" ht="23" hidden="1">
      <c r="A117" s="233"/>
      <c r="B117" s="400"/>
      <c r="C117" s="401"/>
      <c r="D117" s="401"/>
      <c r="E117" s="401"/>
      <c r="F117" s="407" t="str">
        <f>IFERROR(INDEX(Scenes!B:B,MATCH((B117*1),Scenes!A:A,0)),"")</f>
        <v/>
      </c>
      <c r="G117" s="407"/>
      <c r="H117" s="407"/>
      <c r="I117" s="407"/>
      <c r="J117" s="407"/>
      <c r="K117" s="407"/>
      <c r="L117" s="407"/>
      <c r="M117" s="407"/>
      <c r="N117" s="407"/>
      <c r="O117" s="407"/>
      <c r="P117" s="407"/>
      <c r="Q117" s="407"/>
      <c r="R117" s="407"/>
      <c r="S117" s="407"/>
      <c r="T117" s="407"/>
      <c r="U117" s="407"/>
      <c r="V117" s="407"/>
      <c r="W117" s="407"/>
      <c r="X117" s="402" t="str">
        <f>IFERROR(INDEX(Scenes!F:F,MATCH((B117*1),Scenes!A:A,0)),"-")</f>
        <v>-</v>
      </c>
      <c r="Y117" s="402"/>
      <c r="Z117" s="402"/>
      <c r="AA117" s="402"/>
      <c r="AB117" s="402"/>
      <c r="AC117" s="402"/>
      <c r="AD117" s="402"/>
      <c r="AE117" s="402"/>
      <c r="AF117" s="403" t="str">
        <f>IFERROR(INDEX(Scenes!D:D,MATCH(B117*1,Scenes!A:A,0)),"")</f>
        <v/>
      </c>
      <c r="AG117" s="403"/>
      <c r="AH117" s="404" t="str">
        <f>IFERROR(INDEX(Scenes!E:E,MATCH((B117*1),Scenes!A:A,0)),"")</f>
        <v/>
      </c>
      <c r="AI117" s="404"/>
      <c r="AJ117" s="397"/>
      <c r="AK117" s="398"/>
      <c r="AL117" s="398"/>
      <c r="AM117" s="398"/>
      <c r="AN117" s="398"/>
      <c r="AO117" s="398"/>
      <c r="AP117" s="398"/>
      <c r="AQ117" s="399"/>
      <c r="AR117" s="257"/>
      <c r="AW117" s="259"/>
      <c r="AX117" s="259"/>
      <c r="AY117" s="259"/>
      <c r="AZ117" s="260"/>
    </row>
    <row r="118" spans="1:52" s="258" customFormat="1" ht="52" hidden="1" customHeight="1">
      <c r="A118" s="233"/>
      <c r="B118" s="400"/>
      <c r="C118" s="401"/>
      <c r="D118" s="401"/>
      <c r="E118" s="401"/>
      <c r="F118" s="405" t="str">
        <f>IFERROR(INDEX(Scenes!C:C,MATCH((B117*1),Scenes!A:A,0)),"-")</f>
        <v>-</v>
      </c>
      <c r="G118" s="406"/>
      <c r="H118" s="406"/>
      <c r="I118" s="406"/>
      <c r="J118" s="406"/>
      <c r="K118" s="406"/>
      <c r="L118" s="406"/>
      <c r="M118" s="406"/>
      <c r="N118" s="406"/>
      <c r="O118" s="406"/>
      <c r="P118" s="406"/>
      <c r="Q118" s="406"/>
      <c r="R118" s="406"/>
      <c r="S118" s="406"/>
      <c r="T118" s="406"/>
      <c r="U118" s="406"/>
      <c r="V118" s="406"/>
      <c r="W118" s="406"/>
      <c r="X118" s="402"/>
      <c r="Y118" s="402"/>
      <c r="Z118" s="402"/>
      <c r="AA118" s="402"/>
      <c r="AB118" s="402"/>
      <c r="AC118" s="402"/>
      <c r="AD118" s="402"/>
      <c r="AE118" s="402"/>
      <c r="AF118" s="403"/>
      <c r="AG118" s="403"/>
      <c r="AH118" s="404"/>
      <c r="AI118" s="404"/>
      <c r="AJ118" s="397"/>
      <c r="AK118" s="398"/>
      <c r="AL118" s="398"/>
      <c r="AM118" s="398"/>
      <c r="AN118" s="398"/>
      <c r="AO118" s="398"/>
      <c r="AP118" s="398"/>
      <c r="AQ118" s="399"/>
      <c r="AR118" s="257"/>
      <c r="AW118" s="259"/>
      <c r="AX118" s="259"/>
      <c r="AY118" s="259"/>
      <c r="AZ118" s="260"/>
    </row>
    <row r="119" spans="1:52" ht="22" customHeight="1" thickBot="1">
      <c r="A119" s="232"/>
      <c r="B119" s="211"/>
      <c r="C119" s="212"/>
      <c r="D119" s="213"/>
      <c r="E119" s="214"/>
      <c r="F119" s="215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7"/>
      <c r="Y119" s="218"/>
      <c r="Z119" s="218"/>
      <c r="AA119" s="218"/>
      <c r="AB119" s="218"/>
      <c r="AC119" s="218"/>
      <c r="AD119" s="218"/>
      <c r="AE119" s="219"/>
      <c r="AF119" s="408" t="s">
        <v>20</v>
      </c>
      <c r="AG119" s="409"/>
      <c r="AH119" s="410">
        <f>SUM(AH109:AI118)</f>
        <v>0.75</v>
      </c>
      <c r="AI119" s="411"/>
      <c r="AJ119" s="220"/>
      <c r="AK119" s="221"/>
      <c r="AL119" s="221"/>
      <c r="AM119" s="221"/>
      <c r="AN119" s="221"/>
      <c r="AO119" s="221"/>
      <c r="AP119" s="221"/>
      <c r="AQ119" s="222"/>
      <c r="AR119" s="95"/>
      <c r="AW119" s="48"/>
      <c r="AX119" s="48"/>
      <c r="AY119" s="48"/>
      <c r="AZ119" s="48"/>
    </row>
    <row r="120" spans="1:52" ht="21" customHeight="1" thickBot="1">
      <c r="B120" s="612"/>
      <c r="C120" s="613"/>
      <c r="D120" s="613"/>
      <c r="E120" s="613"/>
      <c r="F120" s="613"/>
      <c r="G120" s="613"/>
      <c r="H120" s="613"/>
      <c r="I120" s="613"/>
      <c r="J120" s="613"/>
      <c r="K120" s="613"/>
      <c r="L120" s="613"/>
      <c r="M120" s="613"/>
      <c r="N120" s="613"/>
      <c r="O120" s="613"/>
      <c r="P120" s="613"/>
      <c r="Q120" s="613"/>
      <c r="R120" s="613"/>
      <c r="S120" s="613"/>
      <c r="T120" s="613"/>
      <c r="U120" s="613"/>
      <c r="V120" s="613"/>
      <c r="W120" s="613"/>
      <c r="X120" s="613"/>
      <c r="Y120" s="613"/>
      <c r="Z120" s="613"/>
      <c r="AA120" s="613"/>
      <c r="AB120" s="613"/>
      <c r="AC120" s="613"/>
      <c r="AD120" s="613"/>
      <c r="AE120" s="613"/>
      <c r="AF120" s="613"/>
      <c r="AG120" s="613"/>
      <c r="AH120" s="613"/>
      <c r="AI120" s="613"/>
      <c r="AJ120" s="613"/>
      <c r="AK120" s="613"/>
      <c r="AL120" s="613"/>
      <c r="AM120" s="613"/>
      <c r="AN120" s="613"/>
      <c r="AO120" s="613"/>
      <c r="AP120" s="613"/>
      <c r="AQ120" s="614"/>
    </row>
    <row r="121" spans="1:52" ht="24" customHeight="1" thickBot="1">
      <c r="B121" s="500"/>
      <c r="C121" s="501"/>
      <c r="D121" s="501"/>
      <c r="E121" s="501"/>
      <c r="F121" s="501"/>
      <c r="G121" s="501"/>
      <c r="H121" s="501"/>
      <c r="I121" s="501"/>
      <c r="J121" s="501"/>
      <c r="K121" s="501"/>
      <c r="L121" s="501"/>
      <c r="M121" s="501"/>
      <c r="N121" s="501"/>
      <c r="O121" s="501"/>
      <c r="P121" s="501"/>
      <c r="Q121" s="501"/>
      <c r="R121" s="501"/>
      <c r="S121" s="501"/>
      <c r="T121" s="501"/>
      <c r="U121" s="505"/>
      <c r="V121" s="505"/>
      <c r="W121" s="505"/>
      <c r="X121" s="505"/>
      <c r="Y121" s="505"/>
      <c r="Z121" s="505"/>
      <c r="AA121" s="505"/>
      <c r="AB121" s="505"/>
      <c r="AC121" s="505"/>
      <c r="AD121" s="505"/>
      <c r="AE121" s="505"/>
      <c r="AF121" s="505"/>
      <c r="AG121" s="505"/>
      <c r="AH121" s="505"/>
      <c r="AI121" s="505"/>
      <c r="AJ121" s="509"/>
      <c r="AK121" s="509"/>
      <c r="AL121" s="509"/>
      <c r="AM121" s="509"/>
      <c r="AN121" s="509"/>
      <c r="AO121" s="509"/>
      <c r="AP121" s="509"/>
      <c r="AQ121" s="510"/>
      <c r="AR121" s="52"/>
    </row>
    <row r="122" spans="1:52" s="52" customFormat="1" ht="26" customHeight="1" thickBot="1">
      <c r="A122" s="226"/>
      <c r="B122" s="502" t="s">
        <v>259</v>
      </c>
      <c r="C122" s="503"/>
      <c r="D122" s="503"/>
      <c r="E122" s="503"/>
      <c r="F122" s="503"/>
      <c r="G122" s="503"/>
      <c r="H122" s="503"/>
      <c r="I122" s="503"/>
      <c r="J122" s="503"/>
      <c r="K122" s="503"/>
      <c r="L122" s="503"/>
      <c r="M122" s="503"/>
      <c r="N122" s="503"/>
      <c r="O122" s="503"/>
      <c r="P122" s="504" t="s">
        <v>260</v>
      </c>
      <c r="Q122" s="504"/>
      <c r="R122" s="504"/>
      <c r="S122" s="504"/>
      <c r="T122" s="504"/>
      <c r="U122" s="504"/>
      <c r="V122" s="504"/>
      <c r="W122" s="504"/>
      <c r="X122" s="504"/>
      <c r="Y122" s="504"/>
      <c r="Z122" s="504"/>
      <c r="AA122" s="504"/>
      <c r="AB122" s="504"/>
      <c r="AC122" s="504"/>
      <c r="AD122" s="511" t="s">
        <v>261</v>
      </c>
      <c r="AE122" s="511"/>
      <c r="AF122" s="511"/>
      <c r="AG122" s="511"/>
      <c r="AH122" s="511"/>
      <c r="AI122" s="511"/>
      <c r="AJ122" s="511"/>
      <c r="AK122" s="511"/>
      <c r="AL122" s="511"/>
      <c r="AM122" s="511"/>
      <c r="AN122" s="511"/>
      <c r="AO122" s="511"/>
      <c r="AP122" s="511"/>
      <c r="AQ122" s="512"/>
    </row>
  </sheetData>
  <sheetProtection sheet="1" objects="1" scenarios="1" selectLockedCells="1" selectUnlockedCells="1"/>
  <mergeCells count="542">
    <mergeCell ref="B34:AQ34"/>
    <mergeCell ref="B1:AQ1"/>
    <mergeCell ref="B2:O2"/>
    <mergeCell ref="P2:AC4"/>
    <mergeCell ref="AD2:AQ2"/>
    <mergeCell ref="B3:O3"/>
    <mergeCell ref="AD3:AQ3"/>
    <mergeCell ref="B4:O4"/>
    <mergeCell ref="B9:O9"/>
    <mergeCell ref="P9:AC9"/>
    <mergeCell ref="AD9:AQ9"/>
    <mergeCell ref="AD4:AN4"/>
    <mergeCell ref="B10:O10"/>
    <mergeCell ref="P10:T10"/>
    <mergeCell ref="U10:X10"/>
    <mergeCell ref="Y10:AC10"/>
    <mergeCell ref="AD10:AQ10"/>
    <mergeCell ref="B5:O5"/>
    <mergeCell ref="P5:AC8"/>
    <mergeCell ref="AD5:AQ5"/>
    <mergeCell ref="B6:O6"/>
    <mergeCell ref="AD6:AQ6"/>
    <mergeCell ref="B7:O7"/>
    <mergeCell ref="AD7:AQ7"/>
    <mergeCell ref="B8:O8"/>
    <mergeCell ref="AD8:AQ8"/>
    <mergeCell ref="B13:AQ14"/>
    <mergeCell ref="B15:AQ17"/>
    <mergeCell ref="B18:AQ19"/>
    <mergeCell ref="B20:AQ21"/>
    <mergeCell ref="B11:O11"/>
    <mergeCell ref="P11:T12"/>
    <mergeCell ref="U11:X12"/>
    <mergeCell ref="Y11:AC12"/>
    <mergeCell ref="AD11:AQ11"/>
    <mergeCell ref="B12:O12"/>
    <mergeCell ref="AD12:AQ12"/>
    <mergeCell ref="B23:H28"/>
    <mergeCell ref="I23:O28"/>
    <mergeCell ref="P23:V28"/>
    <mergeCell ref="W23:AC28"/>
    <mergeCell ref="AD23:AJ28"/>
    <mergeCell ref="AK23:AQ28"/>
    <mergeCell ref="B22:H22"/>
    <mergeCell ref="I22:O22"/>
    <mergeCell ref="P22:V22"/>
    <mergeCell ref="W22:AC22"/>
    <mergeCell ref="AD22:AJ22"/>
    <mergeCell ref="AK22:AQ22"/>
    <mergeCell ref="B30:E31"/>
    <mergeCell ref="F30:W30"/>
    <mergeCell ref="X30:AE31"/>
    <mergeCell ref="AF30:AG31"/>
    <mergeCell ref="AH30:AI31"/>
    <mergeCell ref="AJ30:AQ31"/>
    <mergeCell ref="F31:W31"/>
    <mergeCell ref="B29:E29"/>
    <mergeCell ref="F29:W29"/>
    <mergeCell ref="X29:AE29"/>
    <mergeCell ref="AF29:AG29"/>
    <mergeCell ref="AH29:AI29"/>
    <mergeCell ref="AJ29:AQ29"/>
    <mergeCell ref="B37:E38"/>
    <mergeCell ref="F37:W37"/>
    <mergeCell ref="X37:AE38"/>
    <mergeCell ref="AF37:AG38"/>
    <mergeCell ref="AH37:AI38"/>
    <mergeCell ref="AJ37:AQ38"/>
    <mergeCell ref="F38:W38"/>
    <mergeCell ref="AR32:AR33"/>
    <mergeCell ref="F33:W33"/>
    <mergeCell ref="B35:E36"/>
    <mergeCell ref="F35:W35"/>
    <mergeCell ref="X35:AE36"/>
    <mergeCell ref="AF35:AG36"/>
    <mergeCell ref="AH35:AI36"/>
    <mergeCell ref="AJ35:AQ36"/>
    <mergeCell ref="AR35:AR36"/>
    <mergeCell ref="F36:W36"/>
    <mergeCell ref="B32:E33"/>
    <mergeCell ref="F32:W32"/>
    <mergeCell ref="X32:AE33"/>
    <mergeCell ref="AF32:AG33"/>
    <mergeCell ref="AH32:AI33"/>
    <mergeCell ref="AJ32:AQ33"/>
    <mergeCell ref="AR39:AR40"/>
    <mergeCell ref="F40:W40"/>
    <mergeCell ref="B41:E42"/>
    <mergeCell ref="F41:W41"/>
    <mergeCell ref="X41:AE42"/>
    <mergeCell ref="AF41:AG42"/>
    <mergeCell ref="AH41:AI42"/>
    <mergeCell ref="AJ41:AQ42"/>
    <mergeCell ref="AR41:AR42"/>
    <mergeCell ref="F42:W42"/>
    <mergeCell ref="B39:E40"/>
    <mergeCell ref="F39:W39"/>
    <mergeCell ref="X39:AE40"/>
    <mergeCell ref="AF39:AG40"/>
    <mergeCell ref="AH39:AI40"/>
    <mergeCell ref="AJ39:AQ40"/>
    <mergeCell ref="B47:AI47"/>
    <mergeCell ref="F48:W48"/>
    <mergeCell ref="F49:W49"/>
    <mergeCell ref="AF49:AG49"/>
    <mergeCell ref="AH49:AI49"/>
    <mergeCell ref="AJ49:AQ49"/>
    <mergeCell ref="AR43:AR44"/>
    <mergeCell ref="F44:W44"/>
    <mergeCell ref="B45:E46"/>
    <mergeCell ref="F45:W45"/>
    <mergeCell ref="X45:AE46"/>
    <mergeCell ref="AF45:AG46"/>
    <mergeCell ref="AH45:AI46"/>
    <mergeCell ref="AJ45:AQ46"/>
    <mergeCell ref="AR45:AR46"/>
    <mergeCell ref="F46:W46"/>
    <mergeCell ref="B43:E44"/>
    <mergeCell ref="F43:W43"/>
    <mergeCell ref="X43:AE44"/>
    <mergeCell ref="AF43:AG44"/>
    <mergeCell ref="AH43:AI44"/>
    <mergeCell ref="AJ43:AQ44"/>
    <mergeCell ref="AC50:AE51"/>
    <mergeCell ref="AF50:AH51"/>
    <mergeCell ref="AI50:AQ51"/>
    <mergeCell ref="B52:C52"/>
    <mergeCell ref="D52:K52"/>
    <mergeCell ref="L52:S52"/>
    <mergeCell ref="T52:V52"/>
    <mergeCell ref="W52:Y52"/>
    <mergeCell ref="Z52:AB52"/>
    <mergeCell ref="B50:C51"/>
    <mergeCell ref="D50:K51"/>
    <mergeCell ref="L50:S51"/>
    <mergeCell ref="T50:V51"/>
    <mergeCell ref="W50:Y51"/>
    <mergeCell ref="Z50:AB51"/>
    <mergeCell ref="AC52:AE52"/>
    <mergeCell ref="AF52:AH52"/>
    <mergeCell ref="AI52:AQ52"/>
    <mergeCell ref="B53:C53"/>
    <mergeCell ref="D53:K53"/>
    <mergeCell ref="L53:S53"/>
    <mergeCell ref="T53:V53"/>
    <mergeCell ref="W53:Y53"/>
    <mergeCell ref="Z53:AB53"/>
    <mergeCell ref="AC53:AE53"/>
    <mergeCell ref="AF53:AH53"/>
    <mergeCell ref="AI53:AQ53"/>
    <mergeCell ref="B54:C54"/>
    <mergeCell ref="D54:K54"/>
    <mergeCell ref="L54:S54"/>
    <mergeCell ref="T54:V54"/>
    <mergeCell ref="W54:Y54"/>
    <mergeCell ref="Z54:AB54"/>
    <mergeCell ref="AC54:AE54"/>
    <mergeCell ref="AF54:AH54"/>
    <mergeCell ref="AI54:AQ54"/>
    <mergeCell ref="B55:C55"/>
    <mergeCell ref="D55:K55"/>
    <mergeCell ref="L55:S55"/>
    <mergeCell ref="T55:V55"/>
    <mergeCell ref="W55:Y55"/>
    <mergeCell ref="Z55:AB55"/>
    <mergeCell ref="AC55:AE55"/>
    <mergeCell ref="AF55:AH55"/>
    <mergeCell ref="AI55:AQ55"/>
    <mergeCell ref="AC56:AE56"/>
    <mergeCell ref="AF56:AH56"/>
    <mergeCell ref="AI56:AQ56"/>
    <mergeCell ref="B57:C57"/>
    <mergeCell ref="D57:K57"/>
    <mergeCell ref="L57:S57"/>
    <mergeCell ref="T57:V57"/>
    <mergeCell ref="W57:Y57"/>
    <mergeCell ref="Z57:AB57"/>
    <mergeCell ref="AC57:AE57"/>
    <mergeCell ref="B56:C56"/>
    <mergeCell ref="D56:K56"/>
    <mergeCell ref="L56:S56"/>
    <mergeCell ref="T56:V56"/>
    <mergeCell ref="W56:Y56"/>
    <mergeCell ref="Z56:AB56"/>
    <mergeCell ref="AF57:AH57"/>
    <mergeCell ref="AI57:AQ57"/>
    <mergeCell ref="B58:C58"/>
    <mergeCell ref="D58:K58"/>
    <mergeCell ref="L58:S58"/>
    <mergeCell ref="T58:V58"/>
    <mergeCell ref="W58:Y58"/>
    <mergeCell ref="Z58:AB58"/>
    <mergeCell ref="AC58:AE58"/>
    <mergeCell ref="AF58:AH58"/>
    <mergeCell ref="AI58:AQ58"/>
    <mergeCell ref="B59:C59"/>
    <mergeCell ref="D59:K59"/>
    <mergeCell ref="L59:S59"/>
    <mergeCell ref="T59:V59"/>
    <mergeCell ref="W59:Y59"/>
    <mergeCell ref="Z59:AB59"/>
    <mergeCell ref="AC59:AE59"/>
    <mergeCell ref="AF59:AH59"/>
    <mergeCell ref="AI59:AQ59"/>
    <mergeCell ref="AC60:AE60"/>
    <mergeCell ref="AF60:AH60"/>
    <mergeCell ref="AI60:AQ60"/>
    <mergeCell ref="B61:C61"/>
    <mergeCell ref="D61:K61"/>
    <mergeCell ref="L61:S61"/>
    <mergeCell ref="T61:V61"/>
    <mergeCell ref="W61:Y61"/>
    <mergeCell ref="Z61:AB61"/>
    <mergeCell ref="AC61:AE61"/>
    <mergeCell ref="B60:C60"/>
    <mergeCell ref="D60:K60"/>
    <mergeCell ref="L60:S60"/>
    <mergeCell ref="T60:V60"/>
    <mergeCell ref="W60:Y60"/>
    <mergeCell ref="Z60:AB60"/>
    <mergeCell ref="AF61:AH61"/>
    <mergeCell ref="AI61:AQ61"/>
    <mergeCell ref="B62:C62"/>
    <mergeCell ref="D62:K62"/>
    <mergeCell ref="L62:S62"/>
    <mergeCell ref="T62:V62"/>
    <mergeCell ref="W62:Y62"/>
    <mergeCell ref="Z62:AB62"/>
    <mergeCell ref="AC62:AE62"/>
    <mergeCell ref="AF62:AH62"/>
    <mergeCell ref="AI62:AQ62"/>
    <mergeCell ref="B63:C63"/>
    <mergeCell ref="D63:K63"/>
    <mergeCell ref="L63:S63"/>
    <mergeCell ref="T63:V63"/>
    <mergeCell ref="W63:Y63"/>
    <mergeCell ref="Z63:AB63"/>
    <mergeCell ref="AC63:AE63"/>
    <mergeCell ref="AF63:AH63"/>
    <mergeCell ref="AI63:AQ63"/>
    <mergeCell ref="AC64:AE64"/>
    <mergeCell ref="AF64:AH64"/>
    <mergeCell ref="AI64:AQ64"/>
    <mergeCell ref="B65:C65"/>
    <mergeCell ref="D65:K65"/>
    <mergeCell ref="L65:S65"/>
    <mergeCell ref="T65:V65"/>
    <mergeCell ref="W65:Y65"/>
    <mergeCell ref="Z65:AB65"/>
    <mergeCell ref="AC65:AE65"/>
    <mergeCell ref="B64:C64"/>
    <mergeCell ref="D64:K64"/>
    <mergeCell ref="L64:S64"/>
    <mergeCell ref="T64:V64"/>
    <mergeCell ref="W64:Y64"/>
    <mergeCell ref="Z64:AB64"/>
    <mergeCell ref="AF65:AH65"/>
    <mergeCell ref="AI65:AQ65"/>
    <mergeCell ref="B66:C66"/>
    <mergeCell ref="D66:K66"/>
    <mergeCell ref="L66:S66"/>
    <mergeCell ref="T66:V66"/>
    <mergeCell ref="W66:Y66"/>
    <mergeCell ref="Z66:AB66"/>
    <mergeCell ref="AC66:AE66"/>
    <mergeCell ref="AF66:AH66"/>
    <mergeCell ref="AI66:AQ66"/>
    <mergeCell ref="B67:C67"/>
    <mergeCell ref="D67:K67"/>
    <mergeCell ref="L67:S67"/>
    <mergeCell ref="T67:V67"/>
    <mergeCell ref="W67:Y67"/>
    <mergeCell ref="Z67:AB67"/>
    <mergeCell ref="AC67:AE67"/>
    <mergeCell ref="AF67:AH67"/>
    <mergeCell ref="AI67:AQ67"/>
    <mergeCell ref="AC68:AE68"/>
    <mergeCell ref="AF68:AH68"/>
    <mergeCell ref="AI68:AQ68"/>
    <mergeCell ref="B69:C69"/>
    <mergeCell ref="D69:K69"/>
    <mergeCell ref="L69:S69"/>
    <mergeCell ref="T69:V69"/>
    <mergeCell ref="W69:Y69"/>
    <mergeCell ref="Z69:AB69"/>
    <mergeCell ref="AC69:AE69"/>
    <mergeCell ref="B68:C68"/>
    <mergeCell ref="D68:K68"/>
    <mergeCell ref="L68:S68"/>
    <mergeCell ref="T68:V68"/>
    <mergeCell ref="W68:Y68"/>
    <mergeCell ref="Z68:AB68"/>
    <mergeCell ref="AF69:AH69"/>
    <mergeCell ref="AI69:AQ69"/>
    <mergeCell ref="B70:C70"/>
    <mergeCell ref="D70:K70"/>
    <mergeCell ref="L70:S70"/>
    <mergeCell ref="T70:V70"/>
    <mergeCell ref="W70:Y70"/>
    <mergeCell ref="Z70:AB70"/>
    <mergeCell ref="AC70:AE70"/>
    <mergeCell ref="AF70:AH70"/>
    <mergeCell ref="AI70:AQ70"/>
    <mergeCell ref="B71:C71"/>
    <mergeCell ref="D71:K71"/>
    <mergeCell ref="L71:S71"/>
    <mergeCell ref="T71:V71"/>
    <mergeCell ref="W71:Y71"/>
    <mergeCell ref="Z71:AB71"/>
    <mergeCell ref="AC71:AE71"/>
    <mergeCell ref="AF71:AH71"/>
    <mergeCell ref="AI71:AQ71"/>
    <mergeCell ref="AC72:AE72"/>
    <mergeCell ref="AF72:AH72"/>
    <mergeCell ref="AI72:AQ72"/>
    <mergeCell ref="B73:C74"/>
    <mergeCell ref="D73:K74"/>
    <mergeCell ref="L73:O74"/>
    <mergeCell ref="P73:V74"/>
    <mergeCell ref="W73:AQ74"/>
    <mergeCell ref="B72:C72"/>
    <mergeCell ref="D72:K72"/>
    <mergeCell ref="L72:S72"/>
    <mergeCell ref="T72:V72"/>
    <mergeCell ref="W72:Y72"/>
    <mergeCell ref="Z72:AB72"/>
    <mergeCell ref="B77:C77"/>
    <mergeCell ref="D77:K77"/>
    <mergeCell ref="L77:O77"/>
    <mergeCell ref="P77:V77"/>
    <mergeCell ref="AB77:AD77"/>
    <mergeCell ref="AE77:AQ77"/>
    <mergeCell ref="AE75:AQ75"/>
    <mergeCell ref="B76:C76"/>
    <mergeCell ref="D76:K76"/>
    <mergeCell ref="L76:O76"/>
    <mergeCell ref="P76:V76"/>
    <mergeCell ref="W76:AA76"/>
    <mergeCell ref="AB76:AD76"/>
    <mergeCell ref="AE76:AQ76"/>
    <mergeCell ref="B75:C75"/>
    <mergeCell ref="D75:K75"/>
    <mergeCell ref="L75:O75"/>
    <mergeCell ref="P75:V75"/>
    <mergeCell ref="W75:AA75"/>
    <mergeCell ref="AB75:AD75"/>
    <mergeCell ref="AE78:AQ78"/>
    <mergeCell ref="B79:C79"/>
    <mergeCell ref="D79:K79"/>
    <mergeCell ref="L79:O79"/>
    <mergeCell ref="P79:V79"/>
    <mergeCell ref="W79:AA79"/>
    <mergeCell ref="AB79:AD79"/>
    <mergeCell ref="AE79:AQ79"/>
    <mergeCell ref="B78:C78"/>
    <mergeCell ref="D78:K78"/>
    <mergeCell ref="L78:O78"/>
    <mergeCell ref="P78:V78"/>
    <mergeCell ref="W78:AA78"/>
    <mergeCell ref="AB78:AD78"/>
    <mergeCell ref="AE80:AQ80"/>
    <mergeCell ref="B81:C81"/>
    <mergeCell ref="D81:K81"/>
    <mergeCell ref="L81:O81"/>
    <mergeCell ref="P81:V81"/>
    <mergeCell ref="W81:AA81"/>
    <mergeCell ref="AB81:AD81"/>
    <mergeCell ref="AE81:AQ81"/>
    <mergeCell ref="B80:C80"/>
    <mergeCell ref="D80:K80"/>
    <mergeCell ref="L80:O80"/>
    <mergeCell ref="P80:V80"/>
    <mergeCell ref="W80:AA80"/>
    <mergeCell ref="AB80:AD80"/>
    <mergeCell ref="AE86:AQ86"/>
    <mergeCell ref="AE82:AQ82"/>
    <mergeCell ref="B83:C83"/>
    <mergeCell ref="D83:N83"/>
    <mergeCell ref="W83:AA83"/>
    <mergeCell ref="AB83:AD83"/>
    <mergeCell ref="AE83:AQ83"/>
    <mergeCell ref="B82:C82"/>
    <mergeCell ref="D82:K82"/>
    <mergeCell ref="L82:O82"/>
    <mergeCell ref="P82:V82"/>
    <mergeCell ref="W82:AA82"/>
    <mergeCell ref="AB82:AD82"/>
    <mergeCell ref="B87:C87"/>
    <mergeCell ref="D87:K87"/>
    <mergeCell ref="L87:O87"/>
    <mergeCell ref="P87:V87"/>
    <mergeCell ref="W87:AA87"/>
    <mergeCell ref="AB87:AD87"/>
    <mergeCell ref="AE87:AQ87"/>
    <mergeCell ref="AE88:AQ88"/>
    <mergeCell ref="AE84:AQ84"/>
    <mergeCell ref="W85:AA85"/>
    <mergeCell ref="AB85:AD85"/>
    <mergeCell ref="AE85:AQ85"/>
    <mergeCell ref="B86:C86"/>
    <mergeCell ref="D86:K86"/>
    <mergeCell ref="L86:O86"/>
    <mergeCell ref="P86:V86"/>
    <mergeCell ref="W86:AA86"/>
    <mergeCell ref="AB86:AD86"/>
    <mergeCell ref="B84:C85"/>
    <mergeCell ref="D84:K85"/>
    <mergeCell ref="L84:O85"/>
    <mergeCell ref="P84:V85"/>
    <mergeCell ref="W84:AA84"/>
    <mergeCell ref="AB84:AD84"/>
    <mergeCell ref="B89:C89"/>
    <mergeCell ref="D89:K89"/>
    <mergeCell ref="L89:O89"/>
    <mergeCell ref="P89:V89"/>
    <mergeCell ref="W89:AA89"/>
    <mergeCell ref="AB89:AD89"/>
    <mergeCell ref="AE89:AQ89"/>
    <mergeCell ref="B88:C88"/>
    <mergeCell ref="D88:K88"/>
    <mergeCell ref="L88:O88"/>
    <mergeCell ref="P88:V88"/>
    <mergeCell ref="W88:AA88"/>
    <mergeCell ref="AB88:AD88"/>
    <mergeCell ref="AE90:AQ90"/>
    <mergeCell ref="B91:C91"/>
    <mergeCell ref="D91:N91"/>
    <mergeCell ref="O91:V91"/>
    <mergeCell ref="W91:AA91"/>
    <mergeCell ref="AB91:AD91"/>
    <mergeCell ref="AE91:AQ91"/>
    <mergeCell ref="B90:C90"/>
    <mergeCell ref="D90:K90"/>
    <mergeCell ref="L90:O90"/>
    <mergeCell ref="P90:V90"/>
    <mergeCell ref="W90:AA90"/>
    <mergeCell ref="AB90:AD90"/>
    <mergeCell ref="B96:E97"/>
    <mergeCell ref="F96:W96"/>
    <mergeCell ref="X96:AE97"/>
    <mergeCell ref="AF96:AG97"/>
    <mergeCell ref="AH96:AI97"/>
    <mergeCell ref="AJ96:AQ97"/>
    <mergeCell ref="F97:W97"/>
    <mergeCell ref="B92:AQ93"/>
    <mergeCell ref="B94:V94"/>
    <mergeCell ref="W94:AE94"/>
    <mergeCell ref="AF94:AQ94"/>
    <mergeCell ref="B95:E95"/>
    <mergeCell ref="F95:W95"/>
    <mergeCell ref="X95:AE95"/>
    <mergeCell ref="AF95:AG95"/>
    <mergeCell ref="AH95:AI95"/>
    <mergeCell ref="AJ95:AQ95"/>
    <mergeCell ref="AR98:AR99"/>
    <mergeCell ref="F99:W99"/>
    <mergeCell ref="B100:E101"/>
    <mergeCell ref="F100:W100"/>
    <mergeCell ref="X100:AE101"/>
    <mergeCell ref="AF100:AG101"/>
    <mergeCell ref="AH100:AI101"/>
    <mergeCell ref="AJ100:AQ101"/>
    <mergeCell ref="AR100:AR101"/>
    <mergeCell ref="F101:W101"/>
    <mergeCell ref="B98:E99"/>
    <mergeCell ref="F98:W98"/>
    <mergeCell ref="X98:AE99"/>
    <mergeCell ref="AF98:AG99"/>
    <mergeCell ref="AH98:AI99"/>
    <mergeCell ref="AJ98:AQ99"/>
    <mergeCell ref="B104:E105"/>
    <mergeCell ref="F104:W104"/>
    <mergeCell ref="X104:AE105"/>
    <mergeCell ref="AF104:AG105"/>
    <mergeCell ref="AH104:AI105"/>
    <mergeCell ref="AJ104:AQ105"/>
    <mergeCell ref="F105:W105"/>
    <mergeCell ref="B102:E103"/>
    <mergeCell ref="F102:W102"/>
    <mergeCell ref="X102:AE103"/>
    <mergeCell ref="AF102:AG103"/>
    <mergeCell ref="AH102:AI103"/>
    <mergeCell ref="AJ102:AQ103"/>
    <mergeCell ref="F103:W103"/>
    <mergeCell ref="AF106:AG106"/>
    <mergeCell ref="AH106:AI106"/>
    <mergeCell ref="B107:V107"/>
    <mergeCell ref="W107:AE107"/>
    <mergeCell ref="AF107:AQ107"/>
    <mergeCell ref="AR107:AR108"/>
    <mergeCell ref="B108:E108"/>
    <mergeCell ref="F108:W108"/>
    <mergeCell ref="X108:AE108"/>
    <mergeCell ref="AF108:AG108"/>
    <mergeCell ref="AH108:AI108"/>
    <mergeCell ref="AJ108:AQ108"/>
    <mergeCell ref="B109:E110"/>
    <mergeCell ref="F109:W109"/>
    <mergeCell ref="X109:AE110"/>
    <mergeCell ref="AF109:AG110"/>
    <mergeCell ref="AH109:AI110"/>
    <mergeCell ref="AJ109:AQ110"/>
    <mergeCell ref="F110:W110"/>
    <mergeCell ref="AR111:AR112"/>
    <mergeCell ref="F112:W112"/>
    <mergeCell ref="B113:E114"/>
    <mergeCell ref="F113:W113"/>
    <mergeCell ref="X113:AE114"/>
    <mergeCell ref="AF113:AG114"/>
    <mergeCell ref="AH113:AI114"/>
    <mergeCell ref="AJ113:AQ114"/>
    <mergeCell ref="AR113:AR114"/>
    <mergeCell ref="F114:W114"/>
    <mergeCell ref="B111:E112"/>
    <mergeCell ref="F111:W111"/>
    <mergeCell ref="X111:AE112"/>
    <mergeCell ref="AF111:AG112"/>
    <mergeCell ref="AH111:AI112"/>
    <mergeCell ref="AJ111:AQ112"/>
    <mergeCell ref="B117:E118"/>
    <mergeCell ref="F117:W117"/>
    <mergeCell ref="X117:AE118"/>
    <mergeCell ref="AF117:AG118"/>
    <mergeCell ref="AH117:AI118"/>
    <mergeCell ref="AJ117:AQ118"/>
    <mergeCell ref="F118:W118"/>
    <mergeCell ref="B115:E116"/>
    <mergeCell ref="F115:W115"/>
    <mergeCell ref="X115:AE116"/>
    <mergeCell ref="AF115:AG116"/>
    <mergeCell ref="AH115:AI116"/>
    <mergeCell ref="AJ115:AQ116"/>
    <mergeCell ref="F116:W116"/>
    <mergeCell ref="B122:O122"/>
    <mergeCell ref="P122:AC122"/>
    <mergeCell ref="AD122:AQ122"/>
    <mergeCell ref="AF119:AG119"/>
    <mergeCell ref="AH119:AI119"/>
    <mergeCell ref="B120:AQ120"/>
    <mergeCell ref="B121:T121"/>
    <mergeCell ref="U121:AI121"/>
    <mergeCell ref="AJ121:AQ121"/>
  </mergeCells>
  <conditionalFormatting sqref="W52:W66">
    <cfRule type="containsBlanks" dxfId="10" priority="24">
      <formula>LEN(TRIM(W52))=0</formula>
    </cfRule>
  </conditionalFormatting>
  <conditionalFormatting sqref="W68:W72">
    <cfRule type="containsBlanks" dxfId="9" priority="4">
      <formula>LEN(TRIM(W68))=0</formula>
    </cfRule>
  </conditionalFormatting>
  <conditionalFormatting sqref="Z52:Z66">
    <cfRule type="containsBlanks" dxfId="8" priority="2">
      <formula>LEN(TRIM(Z52))=0</formula>
    </cfRule>
  </conditionalFormatting>
  <conditionalFormatting sqref="Z68:Z72">
    <cfRule type="containsBlanks" dxfId="7" priority="7">
      <formula>LEN(TRIM(Z68))=0</formula>
    </cfRule>
  </conditionalFormatting>
  <conditionalFormatting sqref="AC52:AC66">
    <cfRule type="containsBlanks" dxfId="6" priority="1">
      <formula>LEN(TRIM(AC52))=0</formula>
    </cfRule>
  </conditionalFormatting>
  <conditionalFormatting sqref="AC68:AC72">
    <cfRule type="containsBlanks" dxfId="5" priority="6">
      <formula>LEN(TRIM(AC68))=0</formula>
    </cfRule>
  </conditionalFormatting>
  <conditionalFormatting sqref="AF52:AH66">
    <cfRule type="containsBlanks" dxfId="4" priority="25">
      <formula>LEN(TRIM(AF52))=0</formula>
    </cfRule>
  </conditionalFormatting>
  <conditionalFormatting sqref="AF68:AH72">
    <cfRule type="containsBlanks" dxfId="3" priority="5">
      <formula>LEN(TRIM(AF68))=0</formula>
    </cfRule>
  </conditionalFormatting>
  <printOptions horizontalCentered="1"/>
  <pageMargins left="0.25" right="0.25" top="0" bottom="0" header="0.05" footer="0.05"/>
  <pageSetup paperSize="5" scale="35" orientation="portrait" horizontalDpi="4294967292" verticalDpi="4294967292"/>
  <headerFooter scaleWithDoc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3CA08-6E7F-2447-97CC-1E35563D055C}">
  <sheetPr>
    <tabColor theme="6"/>
    <pageSetUpPr fitToPage="1"/>
  </sheetPr>
  <dimension ref="A1:Q105"/>
  <sheetViews>
    <sheetView showGridLines="0" view="pageLayout" zoomScale="50" zoomScaleNormal="40" zoomScalePageLayoutView="50" workbookViewId="0">
      <selection activeCell="H16" sqref="H16"/>
    </sheetView>
  </sheetViews>
  <sheetFormatPr baseColWidth="10" defaultColWidth="11.42578125" defaultRowHeight="19" customHeight="1"/>
  <cols>
    <col min="1" max="1" width="5" style="8" customWidth="1"/>
    <col min="2" max="2" width="22.85546875" style="9" customWidth="1"/>
    <col min="3" max="3" width="21.28515625" style="17" customWidth="1"/>
    <col min="4" max="4" width="7.28515625" style="10" customWidth="1"/>
    <col min="5" max="5" width="8.42578125" style="84" customWidth="1"/>
    <col min="6" max="6" width="2.140625" style="11" customWidth="1"/>
    <col min="7" max="7" width="5" style="3" customWidth="1"/>
    <col min="8" max="8" width="22.85546875" style="9" customWidth="1"/>
    <col min="9" max="9" width="21.28515625" style="17" customWidth="1"/>
    <col min="10" max="10" width="7.28515625" style="10" customWidth="1"/>
    <col min="11" max="11" width="8.42578125" style="84" customWidth="1"/>
    <col min="12" max="12" width="2.140625" style="12" customWidth="1"/>
    <col min="13" max="13" width="5" style="8" customWidth="1"/>
    <col min="14" max="14" width="22.85546875" style="9" customWidth="1"/>
    <col min="15" max="15" width="21.28515625" style="17" customWidth="1"/>
    <col min="16" max="16" width="7.28515625" style="3" customWidth="1"/>
    <col min="17" max="17" width="8.42578125" style="84" customWidth="1"/>
    <col min="18" max="16384" width="11.42578125" style="3"/>
  </cols>
  <sheetData>
    <row r="1" spans="1:17" ht="82" customHeight="1" thickBot="1">
      <c r="A1" s="823">
        <f>'SAMPLE-CS Front'!P5</f>
        <v>0.25</v>
      </c>
      <c r="B1" s="823"/>
      <c r="C1" s="824" t="s">
        <v>41</v>
      </c>
      <c r="D1" s="824"/>
      <c r="E1" s="824"/>
      <c r="F1" s="703"/>
      <c r="G1" s="721"/>
      <c r="H1" s="721"/>
      <c r="I1" s="721"/>
      <c r="J1" s="721"/>
      <c r="K1" s="721"/>
      <c r="L1" s="703" t="s">
        <v>5</v>
      </c>
      <c r="M1" s="717">
        <v>44124</v>
      </c>
      <c r="N1" s="717"/>
      <c r="O1" s="717"/>
      <c r="P1" s="717"/>
      <c r="Q1" s="717"/>
    </row>
    <row r="2" spans="1:17" s="7" customFormat="1" ht="20" customHeight="1" thickBot="1">
      <c r="A2" s="23" t="s">
        <v>42</v>
      </c>
      <c r="B2" s="718" t="s">
        <v>43</v>
      </c>
      <c r="C2" s="719"/>
      <c r="D2" s="719"/>
      <c r="E2" s="143" t="s">
        <v>44</v>
      </c>
      <c r="F2" s="703"/>
      <c r="G2" s="23" t="s">
        <v>42</v>
      </c>
      <c r="H2" s="718" t="s">
        <v>43</v>
      </c>
      <c r="I2" s="719"/>
      <c r="J2" s="719"/>
      <c r="K2" s="143" t="s">
        <v>44</v>
      </c>
      <c r="L2" s="703"/>
      <c r="M2" s="23" t="s">
        <v>42</v>
      </c>
      <c r="N2" s="718" t="s">
        <v>43</v>
      </c>
      <c r="O2" s="719"/>
      <c r="P2" s="719"/>
      <c r="Q2" s="143" t="s">
        <v>44</v>
      </c>
    </row>
    <row r="3" spans="1:17" ht="20" customHeight="1" thickBot="1">
      <c r="A3" s="798" t="s">
        <v>45</v>
      </c>
      <c r="B3" s="798"/>
      <c r="C3" s="798"/>
      <c r="D3" s="798"/>
      <c r="E3" s="798"/>
      <c r="F3" s="703"/>
      <c r="G3" s="799" t="s">
        <v>159</v>
      </c>
      <c r="H3" s="799"/>
      <c r="I3" s="799"/>
      <c r="J3" s="799"/>
      <c r="K3" s="799"/>
      <c r="L3" s="703"/>
      <c r="M3" s="799" t="s">
        <v>46</v>
      </c>
      <c r="N3" s="799"/>
      <c r="O3" s="799"/>
      <c r="P3" s="799"/>
      <c r="Q3" s="799"/>
    </row>
    <row r="4" spans="1:17" ht="20" customHeight="1">
      <c r="A4" s="152"/>
      <c r="B4" s="24" t="s">
        <v>299</v>
      </c>
      <c r="C4" s="153" t="s">
        <v>153</v>
      </c>
      <c r="D4" s="153"/>
      <c r="E4" s="234" t="s">
        <v>55</v>
      </c>
      <c r="F4" s="703"/>
      <c r="G4" s="31"/>
      <c r="H4" s="27"/>
      <c r="I4" s="161"/>
      <c r="J4" s="32"/>
      <c r="K4" s="236"/>
      <c r="L4" s="703"/>
      <c r="M4" s="98">
        <v>1</v>
      </c>
      <c r="N4" s="27" t="s">
        <v>326</v>
      </c>
      <c r="O4" s="28" t="s">
        <v>161</v>
      </c>
      <c r="P4" s="29"/>
      <c r="Q4" s="238">
        <v>0.25</v>
      </c>
    </row>
    <row r="5" spans="1:17" ht="20" customHeight="1">
      <c r="A5" s="81"/>
      <c r="B5" s="92" t="s">
        <v>299</v>
      </c>
      <c r="C5" s="151" t="s">
        <v>154</v>
      </c>
      <c r="D5" s="139"/>
      <c r="E5" s="235" t="s">
        <v>55</v>
      </c>
      <c r="F5" s="703"/>
      <c r="G5" s="252"/>
      <c r="H5" s="25"/>
      <c r="I5" s="253"/>
      <c r="J5" s="254"/>
      <c r="K5" s="255"/>
      <c r="L5" s="703"/>
      <c r="M5" s="101"/>
      <c r="N5" s="25"/>
      <c r="O5" s="64"/>
      <c r="P5" s="61"/>
      <c r="Q5" s="240"/>
    </row>
    <row r="6" spans="1:17" ht="20" customHeight="1">
      <c r="A6" s="81"/>
      <c r="B6" s="35" t="s">
        <v>299</v>
      </c>
      <c r="C6" s="142" t="s">
        <v>155</v>
      </c>
      <c r="D6" s="141"/>
      <c r="E6" s="235" t="s">
        <v>55</v>
      </c>
      <c r="F6" s="703"/>
      <c r="G6" s="252"/>
      <c r="H6" s="25"/>
      <c r="I6" s="253"/>
      <c r="J6" s="254"/>
      <c r="K6" s="255"/>
      <c r="L6" s="703"/>
      <c r="M6" s="101"/>
      <c r="N6" s="90"/>
      <c r="O6" s="64"/>
      <c r="P6" s="61"/>
      <c r="Q6" s="240"/>
    </row>
    <row r="7" spans="1:17" ht="20" customHeight="1" thickBot="1">
      <c r="A7" s="81">
        <v>1</v>
      </c>
      <c r="B7" s="90" t="s">
        <v>300</v>
      </c>
      <c r="C7" s="142" t="s">
        <v>48</v>
      </c>
      <c r="D7" s="141"/>
      <c r="E7" s="195" t="s">
        <v>55</v>
      </c>
      <c r="F7" s="703"/>
      <c r="G7" s="252"/>
      <c r="H7" s="25"/>
      <c r="I7" s="253"/>
      <c r="J7" s="254"/>
      <c r="K7" s="255"/>
      <c r="L7" s="703"/>
      <c r="M7" s="101"/>
      <c r="N7" s="90"/>
      <c r="O7" s="64"/>
      <c r="P7" s="167"/>
      <c r="Q7" s="240"/>
    </row>
    <row r="8" spans="1:17" ht="20" customHeight="1" thickBot="1">
      <c r="A8" s="81">
        <v>1</v>
      </c>
      <c r="B8" s="90" t="s">
        <v>301</v>
      </c>
      <c r="C8" s="800" t="s">
        <v>156</v>
      </c>
      <c r="D8" s="801"/>
      <c r="E8" s="195" t="s">
        <v>55</v>
      </c>
      <c r="F8" s="703"/>
      <c r="G8" s="780" t="s">
        <v>53</v>
      </c>
      <c r="H8" s="780"/>
      <c r="I8" s="780"/>
      <c r="J8" s="780"/>
      <c r="K8" s="780"/>
      <c r="L8" s="703"/>
      <c r="M8" s="101"/>
      <c r="N8" s="90"/>
      <c r="O8" s="64"/>
      <c r="P8" s="61"/>
      <c r="Q8" s="240"/>
    </row>
    <row r="9" spans="1:17" ht="20" customHeight="1">
      <c r="A9" s="81">
        <v>1</v>
      </c>
      <c r="B9" s="90" t="s">
        <v>301</v>
      </c>
      <c r="C9" s="30" t="s">
        <v>157</v>
      </c>
      <c r="D9" s="30"/>
      <c r="E9" s="195" t="s">
        <v>55</v>
      </c>
      <c r="F9" s="703"/>
      <c r="G9" s="31">
        <v>1</v>
      </c>
      <c r="H9" s="27" t="s">
        <v>321</v>
      </c>
      <c r="I9" s="161" t="s">
        <v>54</v>
      </c>
      <c r="J9" s="32"/>
      <c r="K9" s="236">
        <v>0.25</v>
      </c>
      <c r="L9" s="703"/>
      <c r="M9" s="101"/>
      <c r="N9" s="90"/>
      <c r="O9" s="64"/>
      <c r="P9" s="61"/>
      <c r="Q9" s="240"/>
    </row>
    <row r="10" spans="1:17" ht="20" customHeight="1">
      <c r="A10" s="81"/>
      <c r="B10" s="90"/>
      <c r="C10" s="61"/>
      <c r="D10" s="96"/>
      <c r="E10" s="195"/>
      <c r="F10" s="703"/>
      <c r="G10" s="252"/>
      <c r="H10" s="25"/>
      <c r="I10" s="253"/>
      <c r="J10" s="254"/>
      <c r="K10" s="255"/>
      <c r="L10" s="703"/>
      <c r="M10" s="101"/>
      <c r="N10" s="90"/>
      <c r="O10" s="70"/>
      <c r="P10" s="104"/>
      <c r="Q10" s="240"/>
    </row>
    <row r="11" spans="1:17" ht="20" customHeight="1">
      <c r="A11" s="81">
        <v>1</v>
      </c>
      <c r="B11" s="90" t="s">
        <v>302</v>
      </c>
      <c r="C11" s="61" t="s">
        <v>47</v>
      </c>
      <c r="D11" s="96"/>
      <c r="E11" s="236">
        <v>0.25</v>
      </c>
      <c r="F11" s="703"/>
      <c r="G11" s="252"/>
      <c r="H11" s="25"/>
      <c r="I11" s="253"/>
      <c r="J11" s="254"/>
      <c r="K11" s="255"/>
      <c r="L11" s="703"/>
      <c r="M11" s="101"/>
      <c r="N11" s="90"/>
      <c r="O11" s="70"/>
      <c r="P11" s="104"/>
      <c r="Q11" s="240"/>
    </row>
    <row r="12" spans="1:17" ht="20" customHeight="1" thickBot="1">
      <c r="A12" s="81"/>
      <c r="B12" s="90"/>
      <c r="C12" s="61"/>
      <c r="D12" s="96"/>
      <c r="E12" s="195"/>
      <c r="F12" s="703"/>
      <c r="G12" s="252"/>
      <c r="H12" s="25"/>
      <c r="I12" s="253"/>
      <c r="J12" s="254"/>
      <c r="K12" s="255"/>
      <c r="L12" s="703"/>
      <c r="M12" s="101"/>
      <c r="N12" s="90"/>
      <c r="O12" s="64"/>
      <c r="P12" s="61"/>
      <c r="Q12" s="240"/>
    </row>
    <row r="13" spans="1:17" ht="20" customHeight="1" thickBot="1">
      <c r="A13" s="81">
        <v>1</v>
      </c>
      <c r="B13" s="90" t="s">
        <v>303</v>
      </c>
      <c r="C13" s="61" t="s">
        <v>49</v>
      </c>
      <c r="D13" s="96"/>
      <c r="E13" s="236">
        <v>0.25</v>
      </c>
      <c r="F13" s="703"/>
      <c r="G13" s="780" t="s">
        <v>67</v>
      </c>
      <c r="H13" s="780"/>
      <c r="I13" s="780"/>
      <c r="J13" s="780"/>
      <c r="K13" s="780"/>
      <c r="L13" s="703"/>
      <c r="M13" s="101"/>
      <c r="N13" s="90"/>
      <c r="O13" s="64"/>
      <c r="P13" s="61"/>
      <c r="Q13" s="240"/>
    </row>
    <row r="14" spans="1:17" ht="20" customHeight="1" thickBot="1">
      <c r="A14" s="81">
        <v>1</v>
      </c>
      <c r="B14" s="90" t="s">
        <v>304</v>
      </c>
      <c r="C14" s="61" t="s">
        <v>50</v>
      </c>
      <c r="D14" s="96"/>
      <c r="E14" s="236">
        <v>0.25</v>
      </c>
      <c r="F14" s="703"/>
      <c r="G14" s="36">
        <v>1</v>
      </c>
      <c r="H14" s="27" t="s">
        <v>322</v>
      </c>
      <c r="I14" s="28" t="s">
        <v>68</v>
      </c>
      <c r="J14" s="32"/>
      <c r="K14" s="236">
        <v>0.25</v>
      </c>
      <c r="L14" s="703"/>
      <c r="M14" s="797" t="s">
        <v>158</v>
      </c>
      <c r="N14" s="780"/>
      <c r="O14" s="780"/>
      <c r="P14" s="780"/>
      <c r="Q14" s="780"/>
    </row>
    <row r="15" spans="1:17" ht="20" customHeight="1">
      <c r="A15" s="80">
        <v>1</v>
      </c>
      <c r="B15" s="90" t="s">
        <v>305</v>
      </c>
      <c r="C15" s="140" t="s">
        <v>52</v>
      </c>
      <c r="D15" s="97"/>
      <c r="E15" s="236">
        <v>0.25</v>
      </c>
      <c r="F15" s="703"/>
      <c r="G15" s="77">
        <v>1</v>
      </c>
      <c r="H15" s="90" t="s">
        <v>323</v>
      </c>
      <c r="I15" s="105" t="s">
        <v>54</v>
      </c>
      <c r="J15" s="96"/>
      <c r="K15" s="236">
        <v>0.25</v>
      </c>
      <c r="L15" s="703"/>
      <c r="M15" s="130">
        <v>1</v>
      </c>
      <c r="N15" s="42" t="s">
        <v>158</v>
      </c>
      <c r="O15" s="40" t="s">
        <v>75</v>
      </c>
      <c r="P15" s="136"/>
      <c r="Q15" s="236">
        <v>0.25</v>
      </c>
    </row>
    <row r="16" spans="1:17" ht="20" customHeight="1">
      <c r="A16" s="171">
        <v>1</v>
      </c>
      <c r="B16" s="35" t="s">
        <v>214</v>
      </c>
      <c r="C16" s="123" t="s">
        <v>219</v>
      </c>
      <c r="D16" s="120"/>
      <c r="E16" s="236">
        <v>0.25</v>
      </c>
      <c r="F16" s="703"/>
      <c r="G16" s="78">
        <v>1</v>
      </c>
      <c r="H16" s="92" t="s">
        <v>324</v>
      </c>
      <c r="I16" s="70" t="s">
        <v>71</v>
      </c>
      <c r="J16" s="60"/>
      <c r="K16" s="236">
        <v>0.25</v>
      </c>
      <c r="L16" s="703"/>
      <c r="M16" s="101"/>
      <c r="N16" s="90"/>
      <c r="O16" s="64"/>
      <c r="P16" s="63"/>
      <c r="Q16" s="245"/>
    </row>
    <row r="17" spans="1:17" ht="20" customHeight="1">
      <c r="A17" s="114">
        <v>1</v>
      </c>
      <c r="B17" s="144" t="s">
        <v>214</v>
      </c>
      <c r="C17" s="170" t="s">
        <v>220</v>
      </c>
      <c r="D17" s="33"/>
      <c r="E17" s="236">
        <v>0.54166666666666663</v>
      </c>
      <c r="F17" s="703"/>
      <c r="G17" s="108"/>
      <c r="H17" s="145"/>
      <c r="I17" s="109"/>
      <c r="J17" s="106"/>
      <c r="K17" s="244" t="e">
        <f>#REF!-18/1440</f>
        <v>#REF!</v>
      </c>
      <c r="L17" s="703"/>
      <c r="M17" s="101"/>
      <c r="N17" s="90"/>
      <c r="O17" s="64"/>
      <c r="P17" s="63"/>
      <c r="Q17" s="245"/>
    </row>
    <row r="18" spans="1:17" ht="20" customHeight="1" thickBot="1">
      <c r="A18" s="114"/>
      <c r="B18" s="144"/>
      <c r="C18" s="170"/>
      <c r="D18" s="33"/>
      <c r="E18" s="236"/>
      <c r="F18" s="703"/>
      <c r="G18" s="108"/>
      <c r="H18" s="145"/>
      <c r="I18" s="109"/>
      <c r="J18" s="106"/>
      <c r="K18" s="244" t="e">
        <f>#REF!-18/1440</f>
        <v>#REF!</v>
      </c>
      <c r="L18" s="703"/>
      <c r="M18" s="101"/>
      <c r="N18" s="90"/>
      <c r="O18" s="64"/>
      <c r="P18" s="63"/>
      <c r="Q18" s="245"/>
    </row>
    <row r="19" spans="1:17" ht="20" customHeight="1" thickBot="1">
      <c r="A19" s="154"/>
      <c r="B19" s="62"/>
      <c r="C19" s="155"/>
      <c r="D19" s="76"/>
      <c r="E19" s="236"/>
      <c r="F19" s="703"/>
      <c r="G19" s="781" t="s">
        <v>74</v>
      </c>
      <c r="H19" s="781"/>
      <c r="I19" s="781"/>
      <c r="J19" s="781"/>
      <c r="K19" s="781"/>
      <c r="L19" s="703"/>
      <c r="M19" s="781" t="s">
        <v>216</v>
      </c>
      <c r="N19" s="781"/>
      <c r="O19" s="781"/>
      <c r="P19" s="781"/>
      <c r="Q19" s="781"/>
    </row>
    <row r="20" spans="1:17" ht="20" customHeight="1" thickBot="1">
      <c r="A20" s="780" t="s">
        <v>56</v>
      </c>
      <c r="B20" s="780"/>
      <c r="C20" s="780"/>
      <c r="D20" s="780"/>
      <c r="E20" s="780"/>
      <c r="F20" s="703"/>
      <c r="G20" s="41">
        <v>1</v>
      </c>
      <c r="H20" s="38" t="s">
        <v>325</v>
      </c>
      <c r="I20" s="28" t="s">
        <v>79</v>
      </c>
      <c r="J20" s="43"/>
      <c r="K20" s="236">
        <v>0.25</v>
      </c>
      <c r="L20" s="703"/>
      <c r="M20" s="130">
        <v>1</v>
      </c>
      <c r="N20" s="42" t="s">
        <v>329</v>
      </c>
      <c r="O20" s="40" t="s">
        <v>72</v>
      </c>
      <c r="P20" s="131"/>
      <c r="Q20" s="238">
        <v>0.25</v>
      </c>
    </row>
    <row r="21" spans="1:17" ht="20" customHeight="1">
      <c r="A21" s="152">
        <v>1</v>
      </c>
      <c r="B21" s="27" t="s">
        <v>306</v>
      </c>
      <c r="C21" s="28" t="s">
        <v>57</v>
      </c>
      <c r="D21" s="32"/>
      <c r="E21" s="238">
        <v>0.25</v>
      </c>
      <c r="F21" s="703"/>
      <c r="G21" s="78"/>
      <c r="H21" s="92"/>
      <c r="I21" s="26"/>
      <c r="J21" s="34"/>
      <c r="K21" s="242" t="s">
        <v>55</v>
      </c>
      <c r="L21" s="703"/>
      <c r="M21" s="125"/>
      <c r="N21" s="92"/>
      <c r="O21" s="70"/>
      <c r="P21" s="126"/>
      <c r="Q21" s="240"/>
    </row>
    <row r="22" spans="1:17" ht="20" customHeight="1" thickBot="1">
      <c r="A22" s="71"/>
      <c r="B22" s="62"/>
      <c r="C22" s="73"/>
      <c r="D22" s="76"/>
      <c r="E22" s="239"/>
      <c r="F22" s="703"/>
      <c r="G22" s="78"/>
      <c r="H22" s="92"/>
      <c r="I22" s="26"/>
      <c r="J22" s="34"/>
      <c r="K22" s="242" t="s">
        <v>55</v>
      </c>
      <c r="L22" s="703"/>
      <c r="M22" s="103"/>
      <c r="N22" s="100"/>
      <c r="O22" s="102"/>
      <c r="P22" s="104"/>
      <c r="Q22" s="242"/>
    </row>
    <row r="23" spans="1:17" ht="20" customHeight="1" thickBot="1">
      <c r="A23" s="780" t="s">
        <v>58</v>
      </c>
      <c r="B23" s="780"/>
      <c r="C23" s="780"/>
      <c r="D23" s="780"/>
      <c r="E23" s="780"/>
      <c r="F23" s="703"/>
      <c r="G23" s="79"/>
      <c r="H23" s="90"/>
      <c r="I23" s="64"/>
      <c r="J23" s="96"/>
      <c r="K23" s="242" t="s">
        <v>55</v>
      </c>
      <c r="L23" s="703"/>
      <c r="M23" s="133"/>
      <c r="N23" s="82"/>
      <c r="O23" s="83"/>
      <c r="P23" s="128"/>
      <c r="Q23" s="247"/>
    </row>
    <row r="24" spans="1:17" ht="20" customHeight="1" thickBot="1">
      <c r="A24" s="39">
        <v>1</v>
      </c>
      <c r="B24" s="27" t="s">
        <v>307</v>
      </c>
      <c r="C24" s="156" t="s">
        <v>59</v>
      </c>
      <c r="D24" s="32"/>
      <c r="E24" s="236">
        <v>0.25</v>
      </c>
      <c r="F24" s="703"/>
      <c r="G24" s="79"/>
      <c r="H24" s="90"/>
      <c r="I24" s="64"/>
      <c r="J24" s="96"/>
      <c r="K24" s="242" t="s">
        <v>55</v>
      </c>
      <c r="L24" s="703"/>
      <c r="M24" s="793" t="s">
        <v>60</v>
      </c>
      <c r="N24" s="793"/>
      <c r="O24" s="793"/>
      <c r="P24" s="793"/>
      <c r="Q24" s="793"/>
    </row>
    <row r="25" spans="1:17" ht="20" customHeight="1">
      <c r="A25" s="81">
        <v>1</v>
      </c>
      <c r="B25" s="111" t="s">
        <v>308</v>
      </c>
      <c r="C25" s="64" t="s">
        <v>61</v>
      </c>
      <c r="D25" s="96"/>
      <c r="E25" s="236">
        <v>0.25</v>
      </c>
      <c r="F25" s="703"/>
      <c r="G25" s="78"/>
      <c r="H25" s="92"/>
      <c r="I25" s="64"/>
      <c r="J25" s="96"/>
      <c r="K25" s="245"/>
      <c r="L25" s="703"/>
      <c r="M25" s="98">
        <v>1</v>
      </c>
      <c r="N25" s="27" t="s">
        <v>330</v>
      </c>
      <c r="O25" s="28" t="s">
        <v>62</v>
      </c>
      <c r="P25" s="165"/>
      <c r="Q25" s="238" t="s">
        <v>55</v>
      </c>
    </row>
    <row r="26" spans="1:17" ht="20" customHeight="1" thickBot="1">
      <c r="A26" s="80">
        <v>1</v>
      </c>
      <c r="B26" s="90" t="s">
        <v>63</v>
      </c>
      <c r="C26" s="70" t="s">
        <v>64</v>
      </c>
      <c r="D26" s="106"/>
      <c r="E26" s="236">
        <v>0.25</v>
      </c>
      <c r="F26" s="703"/>
      <c r="G26" s="179"/>
      <c r="H26" s="180"/>
      <c r="I26" s="181"/>
      <c r="J26" s="182"/>
      <c r="K26" s="246"/>
      <c r="L26" s="703"/>
      <c r="M26" s="183">
        <v>1</v>
      </c>
      <c r="N26" s="25" t="s">
        <v>330</v>
      </c>
      <c r="O26" s="26" t="s">
        <v>65</v>
      </c>
      <c r="P26" s="184"/>
      <c r="Q26" s="248" t="s">
        <v>55</v>
      </c>
    </row>
    <row r="27" spans="1:17" ht="20" customHeight="1" thickBot="1">
      <c r="A27" s="112">
        <v>1</v>
      </c>
      <c r="B27" s="146" t="s">
        <v>309</v>
      </c>
      <c r="C27" s="37" t="s">
        <v>66</v>
      </c>
      <c r="D27" s="96"/>
      <c r="E27" s="236">
        <v>0.25</v>
      </c>
      <c r="F27" s="703"/>
      <c r="G27" s="780" t="s">
        <v>89</v>
      </c>
      <c r="H27" s="780"/>
      <c r="I27" s="780"/>
      <c r="J27" s="780"/>
      <c r="K27" s="780"/>
      <c r="L27" s="703"/>
      <c r="M27" s="178"/>
      <c r="N27" s="176"/>
      <c r="O27" s="177"/>
      <c r="P27" s="185"/>
      <c r="Q27" s="249"/>
    </row>
    <row r="28" spans="1:17" ht="20" customHeight="1">
      <c r="A28" s="81"/>
      <c r="B28" s="111"/>
      <c r="C28" s="64"/>
      <c r="D28" s="96"/>
      <c r="E28" s="240"/>
      <c r="F28" s="703"/>
      <c r="G28" s="39">
        <v>1</v>
      </c>
      <c r="H28" s="24" t="s">
        <v>318</v>
      </c>
      <c r="I28" s="40" t="s">
        <v>91</v>
      </c>
      <c r="J28" s="32"/>
      <c r="K28" s="236">
        <v>0.25</v>
      </c>
      <c r="L28" s="703"/>
      <c r="M28" s="103">
        <v>1</v>
      </c>
      <c r="N28" s="100" t="s">
        <v>331</v>
      </c>
      <c r="O28" s="102"/>
      <c r="P28" s="107"/>
      <c r="Q28" s="242"/>
    </row>
    <row r="29" spans="1:17" ht="20" customHeight="1">
      <c r="A29" s="112"/>
      <c r="B29" s="129"/>
      <c r="C29" s="113"/>
      <c r="D29" s="94"/>
      <c r="E29" s="240"/>
      <c r="F29" s="703"/>
      <c r="G29" s="77"/>
      <c r="H29" s="90"/>
      <c r="I29" s="105"/>
      <c r="J29" s="96"/>
      <c r="K29" s="236"/>
      <c r="L29" s="703"/>
      <c r="M29" s="74"/>
      <c r="N29" s="147"/>
      <c r="O29" s="105"/>
      <c r="P29" s="97"/>
      <c r="Q29" s="235"/>
    </row>
    <row r="30" spans="1:17" ht="20" customHeight="1">
      <c r="A30" s="80"/>
      <c r="B30" s="129"/>
      <c r="C30" s="113"/>
      <c r="D30" s="60"/>
      <c r="E30" s="240"/>
      <c r="F30" s="703"/>
      <c r="G30" s="78"/>
      <c r="H30" s="92"/>
      <c r="I30" s="70"/>
      <c r="J30" s="60"/>
      <c r="K30" s="236"/>
      <c r="L30" s="703"/>
      <c r="M30" s="74">
        <v>1</v>
      </c>
      <c r="N30" s="147" t="s">
        <v>327</v>
      </c>
      <c r="O30" s="105" t="s">
        <v>69</v>
      </c>
      <c r="P30" s="97"/>
      <c r="Q30" s="195" t="s">
        <v>55</v>
      </c>
    </row>
    <row r="31" spans="1:17" ht="20" customHeight="1">
      <c r="A31" s="114">
        <v>1</v>
      </c>
      <c r="B31" s="111" t="s">
        <v>310</v>
      </c>
      <c r="C31" s="37" t="s">
        <v>73</v>
      </c>
      <c r="D31" s="96"/>
      <c r="E31" s="236">
        <v>0.25</v>
      </c>
      <c r="F31" s="703"/>
      <c r="G31" s="77"/>
      <c r="H31" s="144"/>
      <c r="I31" s="64"/>
      <c r="J31" s="96"/>
      <c r="K31" s="245"/>
      <c r="L31" s="703"/>
      <c r="M31" s="101">
        <v>1</v>
      </c>
      <c r="N31" s="90" t="s">
        <v>327</v>
      </c>
      <c r="O31" s="64" t="s">
        <v>70</v>
      </c>
      <c r="P31" s="63"/>
      <c r="Q31" s="240" t="s">
        <v>55</v>
      </c>
    </row>
    <row r="32" spans="1:17" ht="20" customHeight="1" thickBot="1">
      <c r="A32" s="112"/>
      <c r="B32" s="148"/>
      <c r="C32" s="113"/>
      <c r="D32" s="60"/>
      <c r="E32" s="240"/>
      <c r="F32" s="704"/>
      <c r="G32" s="162"/>
      <c r="H32" s="82"/>
      <c r="I32" s="83"/>
      <c r="J32" s="149"/>
      <c r="K32" s="241"/>
      <c r="L32" s="704"/>
      <c r="M32" s="125"/>
      <c r="N32" s="92"/>
      <c r="O32" s="64"/>
      <c r="P32" s="63"/>
      <c r="Q32" s="245"/>
    </row>
    <row r="33" spans="1:17" ht="20" customHeight="1" thickBot="1">
      <c r="A33" s="114"/>
      <c r="B33" s="129"/>
      <c r="C33" s="113"/>
      <c r="D33" s="60"/>
      <c r="E33" s="240"/>
      <c r="F33" s="704"/>
      <c r="G33" s="780" t="s">
        <v>92</v>
      </c>
      <c r="H33" s="780"/>
      <c r="I33" s="780"/>
      <c r="J33" s="780"/>
      <c r="K33" s="780"/>
      <c r="L33" s="704"/>
      <c r="M33" s="133"/>
      <c r="N33" s="82"/>
      <c r="O33" s="794"/>
      <c r="P33" s="795"/>
      <c r="Q33" s="241"/>
    </row>
    <row r="34" spans="1:17" ht="20" customHeight="1" thickBot="1">
      <c r="A34" s="154"/>
      <c r="B34" s="157"/>
      <c r="C34" s="83"/>
      <c r="D34" s="149"/>
      <c r="E34" s="241"/>
      <c r="F34" s="704"/>
      <c r="G34" s="79">
        <v>1</v>
      </c>
      <c r="H34" s="90" t="s">
        <v>319</v>
      </c>
      <c r="I34" s="64" t="s">
        <v>93</v>
      </c>
      <c r="J34" s="96"/>
      <c r="K34" s="236">
        <v>0.25</v>
      </c>
      <c r="L34" s="704"/>
      <c r="M34" s="780" t="s">
        <v>196</v>
      </c>
      <c r="N34" s="780"/>
      <c r="O34" s="780"/>
      <c r="P34" s="780"/>
      <c r="Q34" s="780"/>
    </row>
    <row r="35" spans="1:17" ht="20" customHeight="1" thickBot="1">
      <c r="A35" s="780" t="s">
        <v>76</v>
      </c>
      <c r="B35" s="796"/>
      <c r="C35" s="796"/>
      <c r="D35" s="796"/>
      <c r="E35" s="796"/>
      <c r="F35" s="704"/>
      <c r="G35" s="80">
        <v>1</v>
      </c>
      <c r="H35" s="90" t="s">
        <v>320</v>
      </c>
      <c r="I35" s="64" t="s">
        <v>94</v>
      </c>
      <c r="J35" s="96"/>
      <c r="K35" s="236">
        <v>0.25</v>
      </c>
      <c r="L35" s="704"/>
      <c r="M35" s="175">
        <v>1</v>
      </c>
      <c r="N35" s="42" t="s">
        <v>328</v>
      </c>
      <c r="O35" s="40" t="s">
        <v>230</v>
      </c>
      <c r="P35" s="131"/>
      <c r="Q35" s="238">
        <v>0.25</v>
      </c>
    </row>
    <row r="36" spans="1:17" ht="20" customHeight="1">
      <c r="A36" s="39">
        <v>1</v>
      </c>
      <c r="B36" s="42" t="s">
        <v>311</v>
      </c>
      <c r="C36" s="158" t="s">
        <v>77</v>
      </c>
      <c r="D36" s="132"/>
      <c r="E36" s="236">
        <v>0.25</v>
      </c>
      <c r="F36" s="704"/>
      <c r="G36" s="115"/>
      <c r="H36" s="124"/>
      <c r="I36" s="113"/>
      <c r="J36" s="116"/>
      <c r="K36" s="240"/>
      <c r="L36" s="704"/>
      <c r="M36" s="78">
        <v>1</v>
      </c>
      <c r="N36" s="92" t="s">
        <v>328</v>
      </c>
      <c r="O36" s="70" t="s">
        <v>231</v>
      </c>
      <c r="P36" s="126"/>
      <c r="Q36" s="240" t="s">
        <v>55</v>
      </c>
    </row>
    <row r="37" spans="1:17" ht="20" customHeight="1" thickBot="1">
      <c r="A37" s="81">
        <v>1</v>
      </c>
      <c r="B37" s="92" t="s">
        <v>312</v>
      </c>
      <c r="C37" s="113" t="s">
        <v>78</v>
      </c>
      <c r="D37" s="60"/>
      <c r="E37" s="236">
        <v>0.25</v>
      </c>
      <c r="F37" s="704"/>
      <c r="G37" s="115"/>
      <c r="H37" s="124"/>
      <c r="I37" s="70"/>
      <c r="J37" s="116"/>
      <c r="K37" s="240"/>
      <c r="L37" s="704"/>
      <c r="M37" s="103"/>
      <c r="N37" s="100"/>
      <c r="O37" s="102"/>
      <c r="P37" s="104"/>
      <c r="Q37" s="242"/>
    </row>
    <row r="38" spans="1:17" ht="20" customHeight="1" thickBot="1">
      <c r="A38" s="80"/>
      <c r="B38" s="92"/>
      <c r="C38" s="113"/>
      <c r="D38" s="60"/>
      <c r="E38" s="240"/>
      <c r="F38" s="704"/>
      <c r="G38" s="780" t="s">
        <v>81</v>
      </c>
      <c r="H38" s="780"/>
      <c r="I38" s="780"/>
      <c r="J38" s="780"/>
      <c r="K38" s="780"/>
      <c r="L38" s="704"/>
      <c r="M38" s="133"/>
      <c r="N38" s="82"/>
      <c r="O38" s="83"/>
      <c r="P38" s="128"/>
      <c r="Q38" s="247"/>
    </row>
    <row r="39" spans="1:17" ht="20" customHeight="1" thickBot="1">
      <c r="A39" s="99"/>
      <c r="B39" s="100"/>
      <c r="C39" s="102"/>
      <c r="D39" s="94"/>
      <c r="E39" s="242"/>
      <c r="F39" s="703"/>
      <c r="G39" s="79"/>
      <c r="H39" s="91"/>
      <c r="I39" s="64"/>
      <c r="J39" s="97"/>
      <c r="K39" s="245"/>
      <c r="L39" s="703"/>
      <c r="M39" s="785" t="s">
        <v>90</v>
      </c>
      <c r="N39" s="785"/>
      <c r="O39" s="785"/>
      <c r="P39" s="785"/>
      <c r="Q39" s="785"/>
    </row>
    <row r="40" spans="1:17" ht="20" customHeight="1" thickBot="1">
      <c r="A40" s="780" t="s">
        <v>80</v>
      </c>
      <c r="B40" s="781"/>
      <c r="C40" s="781"/>
      <c r="D40" s="781"/>
      <c r="E40" s="781"/>
      <c r="F40" s="704"/>
      <c r="G40" s="115"/>
      <c r="H40" s="124"/>
      <c r="I40" s="70"/>
      <c r="J40" s="116"/>
      <c r="K40" s="240"/>
      <c r="L40" s="704"/>
      <c r="M40" s="44"/>
      <c r="N40" s="38" t="s">
        <v>211</v>
      </c>
      <c r="O40" s="190" t="s">
        <v>212</v>
      </c>
      <c r="P40" s="191"/>
      <c r="Q40" s="250">
        <v>0.23958333333333334</v>
      </c>
    </row>
    <row r="41" spans="1:17" ht="20" customHeight="1" thickBot="1">
      <c r="A41" s="39">
        <v>1</v>
      </c>
      <c r="B41" s="27" t="s">
        <v>313</v>
      </c>
      <c r="C41" s="28" t="s">
        <v>82</v>
      </c>
      <c r="D41" s="32"/>
      <c r="E41" s="236">
        <v>0.25</v>
      </c>
      <c r="F41" s="704"/>
      <c r="G41" s="163"/>
      <c r="H41" s="134"/>
      <c r="I41" s="83"/>
      <c r="J41" s="150"/>
      <c r="K41" s="241"/>
      <c r="L41" s="704"/>
      <c r="M41" s="127"/>
      <c r="N41" s="92"/>
      <c r="O41" s="188"/>
      <c r="P41" s="189"/>
      <c r="Q41" s="240"/>
    </row>
    <row r="42" spans="1:17" ht="20" customHeight="1" thickBot="1">
      <c r="A42" s="81">
        <v>1</v>
      </c>
      <c r="B42" s="90" t="s">
        <v>314</v>
      </c>
      <c r="C42" s="64" t="s">
        <v>83</v>
      </c>
      <c r="D42" s="96"/>
      <c r="E42" s="236">
        <v>0.25</v>
      </c>
      <c r="F42" s="703"/>
      <c r="G42" s="780" t="s">
        <v>95</v>
      </c>
      <c r="H42" s="780"/>
      <c r="I42" s="780"/>
      <c r="J42" s="780"/>
      <c r="K42" s="780"/>
      <c r="L42" s="703"/>
      <c r="M42" s="75"/>
      <c r="N42" s="91"/>
      <c r="O42" s="186"/>
      <c r="P42" s="187"/>
      <c r="Q42" s="245"/>
    </row>
    <row r="43" spans="1:17" ht="20" customHeight="1">
      <c r="A43" s="81"/>
      <c r="B43" s="90"/>
      <c r="C43" s="137"/>
      <c r="D43" s="138"/>
      <c r="E43" s="240"/>
      <c r="F43" s="703"/>
      <c r="G43" s="300">
        <v>2</v>
      </c>
      <c r="H43" s="289" t="s">
        <v>225</v>
      </c>
      <c r="I43" s="61" t="s">
        <v>436</v>
      </c>
      <c r="J43" s="96"/>
      <c r="K43" s="236">
        <v>0.25</v>
      </c>
      <c r="L43" s="703"/>
      <c r="M43" s="127"/>
      <c r="N43" s="92"/>
      <c r="O43" s="188"/>
      <c r="P43" s="189"/>
      <c r="Q43" s="240"/>
    </row>
    <row r="44" spans="1:17" ht="20" customHeight="1">
      <c r="A44" s="81"/>
      <c r="B44" s="90"/>
      <c r="C44" s="137"/>
      <c r="D44" s="138"/>
      <c r="E44" s="240"/>
      <c r="F44" s="703"/>
      <c r="G44" s="336">
        <v>1</v>
      </c>
      <c r="H44" s="354" t="s">
        <v>435</v>
      </c>
      <c r="I44" s="782" t="s">
        <v>209</v>
      </c>
      <c r="J44" s="783"/>
      <c r="K44" s="236">
        <v>0.25</v>
      </c>
      <c r="L44" s="703"/>
      <c r="M44" s="127"/>
      <c r="N44" s="92"/>
      <c r="O44" s="188"/>
      <c r="P44" s="189"/>
      <c r="Q44" s="240"/>
    </row>
    <row r="45" spans="1:17" ht="20" customHeight="1">
      <c r="A45" s="81"/>
      <c r="B45" s="90"/>
      <c r="C45" s="137"/>
      <c r="D45" s="138"/>
      <c r="E45" s="240"/>
      <c r="F45" s="703"/>
      <c r="G45" s="115"/>
      <c r="H45" s="124"/>
      <c r="I45" s="70"/>
      <c r="J45" s="116"/>
      <c r="K45" s="240"/>
      <c r="L45" s="703"/>
      <c r="M45" s="75"/>
      <c r="N45" s="91"/>
      <c r="O45" s="186"/>
      <c r="P45" s="187"/>
      <c r="Q45" s="245"/>
    </row>
    <row r="46" spans="1:17" ht="20" customHeight="1" thickBot="1">
      <c r="A46" s="71"/>
      <c r="B46" s="62"/>
      <c r="C46" s="73"/>
      <c r="D46" s="76"/>
      <c r="E46" s="239"/>
      <c r="F46" s="703"/>
      <c r="G46" s="72"/>
      <c r="H46" s="159"/>
      <c r="I46" s="73"/>
      <c r="J46" s="164"/>
      <c r="K46" s="239"/>
      <c r="L46" s="703"/>
      <c r="M46" s="192"/>
      <c r="N46" s="159"/>
      <c r="O46" s="784"/>
      <c r="P46" s="784"/>
      <c r="Q46" s="239"/>
    </row>
    <row r="47" spans="1:17" ht="20" customHeight="1" thickBot="1">
      <c r="A47" s="780" t="s">
        <v>84</v>
      </c>
      <c r="B47" s="780"/>
      <c r="C47" s="780"/>
      <c r="D47" s="780"/>
      <c r="E47" s="780"/>
      <c r="F47" s="703"/>
      <c r="G47" s="780" t="s">
        <v>87</v>
      </c>
      <c r="H47" s="780"/>
      <c r="I47" s="780"/>
      <c r="J47" s="780"/>
      <c r="K47" s="780"/>
      <c r="L47" s="703"/>
      <c r="M47" s="699" t="s">
        <v>184</v>
      </c>
      <c r="N47" s="699"/>
      <c r="O47" s="699"/>
      <c r="P47" s="699"/>
      <c r="Q47" s="699"/>
    </row>
    <row r="48" spans="1:17" ht="20" customHeight="1" thickBot="1">
      <c r="A48" s="39">
        <v>1</v>
      </c>
      <c r="B48" s="27" t="s">
        <v>315</v>
      </c>
      <c r="C48" s="28" t="s">
        <v>85</v>
      </c>
      <c r="D48" s="32"/>
      <c r="E48" s="243">
        <v>0.25</v>
      </c>
      <c r="F48" s="703"/>
      <c r="G48" s="31">
        <v>1</v>
      </c>
      <c r="H48" s="27" t="s">
        <v>217</v>
      </c>
      <c r="I48" s="28" t="s">
        <v>218</v>
      </c>
      <c r="J48" s="32"/>
      <c r="K48" s="238">
        <v>0.5</v>
      </c>
      <c r="L48" s="703"/>
      <c r="M48" s="785" t="s">
        <v>186</v>
      </c>
      <c r="N48" s="785"/>
      <c r="O48" s="785"/>
      <c r="P48" s="785"/>
      <c r="Q48" s="785"/>
    </row>
    <row r="49" spans="1:17" ht="20" customHeight="1">
      <c r="A49" s="81">
        <v>1</v>
      </c>
      <c r="B49" s="90" t="s">
        <v>316</v>
      </c>
      <c r="C49" s="64" t="s">
        <v>86</v>
      </c>
      <c r="D49" s="96"/>
      <c r="E49" s="236">
        <v>0.25</v>
      </c>
      <c r="F49" s="703"/>
      <c r="G49" s="77"/>
      <c r="H49" s="90"/>
      <c r="I49" s="64"/>
      <c r="J49" s="96"/>
      <c r="K49" s="240"/>
      <c r="L49" s="703"/>
      <c r="M49" s="44">
        <v>1</v>
      </c>
      <c r="N49" s="38" t="s">
        <v>185</v>
      </c>
      <c r="O49" s="786" t="s">
        <v>221</v>
      </c>
      <c r="P49" s="787"/>
      <c r="Q49" s="250">
        <v>0.20833333333333334</v>
      </c>
    </row>
    <row r="50" spans="1:17" ht="20" customHeight="1">
      <c r="A50" s="81">
        <v>1</v>
      </c>
      <c r="B50" s="92" t="s">
        <v>317</v>
      </c>
      <c r="C50" s="113" t="s">
        <v>88</v>
      </c>
      <c r="D50" s="60"/>
      <c r="E50" s="236">
        <v>0.25</v>
      </c>
      <c r="F50" s="703"/>
      <c r="G50" s="77"/>
      <c r="H50" s="90"/>
      <c r="I50" s="64"/>
      <c r="J50" s="96"/>
      <c r="K50" s="240"/>
      <c r="L50" s="703"/>
      <c r="M50" s="101">
        <v>1</v>
      </c>
      <c r="N50" s="124" t="s">
        <v>237</v>
      </c>
      <c r="O50" s="788" t="s">
        <v>223</v>
      </c>
      <c r="P50" s="789"/>
      <c r="Q50" s="245">
        <v>0.20833333333333334</v>
      </c>
    </row>
    <row r="51" spans="1:17" ht="20" customHeight="1">
      <c r="A51" s="81"/>
      <c r="B51" s="90"/>
      <c r="C51" s="137"/>
      <c r="D51" s="138"/>
      <c r="E51" s="240"/>
      <c r="F51" s="703"/>
      <c r="G51" s="77"/>
      <c r="H51" s="90"/>
      <c r="I51" s="64"/>
      <c r="J51" s="96"/>
      <c r="K51" s="240"/>
      <c r="L51" s="703"/>
      <c r="M51" s="193">
        <v>1</v>
      </c>
      <c r="N51" s="194" t="s">
        <v>236</v>
      </c>
      <c r="O51" s="788" t="s">
        <v>157</v>
      </c>
      <c r="P51" s="789"/>
      <c r="Q51" s="251">
        <v>0.25</v>
      </c>
    </row>
    <row r="52" spans="1:17" ht="20" customHeight="1" thickBot="1">
      <c r="A52" s="71"/>
      <c r="B52" s="62"/>
      <c r="C52" s="172"/>
      <c r="D52" s="173"/>
      <c r="E52" s="241"/>
      <c r="F52" s="703"/>
      <c r="G52" s="163"/>
      <c r="H52" s="790" t="s">
        <v>215</v>
      </c>
      <c r="I52" s="791"/>
      <c r="J52" s="792"/>
      <c r="K52" s="256">
        <v>37</v>
      </c>
      <c r="L52" s="703"/>
      <c r="M52" s="110"/>
      <c r="N52" s="159"/>
      <c r="O52" s="73"/>
      <c r="P52" s="160"/>
      <c r="Q52" s="239"/>
    </row>
    <row r="53" spans="1:17" ht="20" customHeight="1">
      <c r="A53" s="117"/>
      <c r="B53" s="118"/>
      <c r="C53" s="119"/>
      <c r="D53" s="120"/>
      <c r="E53" s="121"/>
      <c r="F53" s="703"/>
      <c r="G53" s="122"/>
      <c r="H53" s="118"/>
      <c r="I53" s="119"/>
      <c r="J53" s="123"/>
      <c r="K53" s="121"/>
      <c r="L53" s="703"/>
      <c r="M53" s="122"/>
      <c r="N53" s="118"/>
      <c r="O53" s="119"/>
      <c r="P53" s="119"/>
      <c r="Q53" s="122"/>
    </row>
    <row r="54" spans="1:17" ht="20" customHeight="1" thickBot="1">
      <c r="A54" s="730" t="s">
        <v>160</v>
      </c>
      <c r="B54" s="730"/>
      <c r="C54" s="730"/>
      <c r="D54" s="730"/>
      <c r="E54" s="730"/>
      <c r="F54" s="703"/>
      <c r="G54" s="696" t="s">
        <v>96</v>
      </c>
      <c r="H54" s="696"/>
      <c r="I54" s="696"/>
      <c r="J54" s="696"/>
      <c r="K54" s="696"/>
      <c r="L54" s="703"/>
      <c r="M54" s="730" t="s">
        <v>97</v>
      </c>
      <c r="N54" s="730"/>
      <c r="O54" s="730"/>
      <c r="P54" s="730"/>
      <c r="Q54" s="730"/>
    </row>
    <row r="55" spans="1:17" ht="20" customHeight="1">
      <c r="A55" s="707" t="s">
        <v>233</v>
      </c>
      <c r="B55" s="708"/>
      <c r="C55" s="708"/>
      <c r="D55" s="708"/>
      <c r="E55" s="709"/>
      <c r="F55" s="703"/>
      <c r="G55" s="731" t="s">
        <v>270</v>
      </c>
      <c r="H55" s="732"/>
      <c r="I55" s="732"/>
      <c r="J55" s="732"/>
      <c r="K55" s="733"/>
      <c r="L55" s="703"/>
      <c r="M55" s="707" t="s">
        <v>210</v>
      </c>
      <c r="N55" s="708"/>
      <c r="O55" s="708"/>
      <c r="P55" s="708"/>
      <c r="Q55" s="709"/>
    </row>
    <row r="56" spans="1:17" ht="20" customHeight="1">
      <c r="A56" s="710"/>
      <c r="B56" s="711"/>
      <c r="C56" s="711"/>
      <c r="D56" s="711"/>
      <c r="E56" s="712"/>
      <c r="F56" s="703"/>
      <c r="G56" s="734"/>
      <c r="H56" s="735"/>
      <c r="I56" s="735"/>
      <c r="J56" s="735"/>
      <c r="K56" s="736"/>
      <c r="L56" s="703"/>
      <c r="M56" s="710"/>
      <c r="N56" s="711"/>
      <c r="O56" s="711"/>
      <c r="P56" s="711"/>
      <c r="Q56" s="712"/>
    </row>
    <row r="57" spans="1:17" ht="20" customHeight="1">
      <c r="A57" s="710"/>
      <c r="B57" s="711"/>
      <c r="C57" s="711"/>
      <c r="D57" s="711"/>
      <c r="E57" s="712"/>
      <c r="F57" s="703"/>
      <c r="G57" s="734"/>
      <c r="H57" s="735"/>
      <c r="I57" s="735"/>
      <c r="J57" s="735"/>
      <c r="K57" s="736"/>
      <c r="L57" s="703"/>
      <c r="M57" s="710"/>
      <c r="N57" s="711"/>
      <c r="O57" s="711"/>
      <c r="P57" s="711"/>
      <c r="Q57" s="712"/>
    </row>
    <row r="58" spans="1:17" ht="20" customHeight="1" thickBot="1">
      <c r="A58" s="713"/>
      <c r="B58" s="714"/>
      <c r="C58" s="714"/>
      <c r="D58" s="714"/>
      <c r="E58" s="715"/>
      <c r="F58" s="703"/>
      <c r="G58" s="737"/>
      <c r="H58" s="738"/>
      <c r="I58" s="738"/>
      <c r="J58" s="738"/>
      <c r="K58" s="739"/>
      <c r="L58" s="703"/>
      <c r="M58" s="713"/>
      <c r="N58" s="714"/>
      <c r="O58" s="714"/>
      <c r="P58" s="714"/>
      <c r="Q58" s="715"/>
    </row>
    <row r="59" spans="1:17" ht="20" customHeight="1">
      <c r="A59" s="726" t="s">
        <v>98</v>
      </c>
      <c r="B59" s="726"/>
      <c r="C59" s="726"/>
      <c r="D59" s="726"/>
      <c r="E59" s="726"/>
      <c r="F59" s="726"/>
      <c r="G59" s="726"/>
      <c r="H59" s="726"/>
      <c r="I59" s="726"/>
      <c r="J59" s="726"/>
      <c r="K59" s="726"/>
      <c r="L59" s="726"/>
      <c r="M59" s="726"/>
      <c r="N59" s="726"/>
      <c r="O59" s="726"/>
      <c r="P59" s="726"/>
      <c r="Q59" s="726"/>
    </row>
    <row r="60" spans="1:17" ht="20" customHeight="1" thickBot="1">
      <c r="A60" s="696" t="s">
        <v>99</v>
      </c>
      <c r="B60" s="696"/>
      <c r="C60" s="696"/>
      <c r="D60" s="696"/>
      <c r="E60" s="696"/>
      <c r="F60" s="696"/>
      <c r="G60" s="696"/>
      <c r="H60" s="696"/>
      <c r="I60" s="696"/>
      <c r="J60" s="696"/>
      <c r="K60" s="696"/>
      <c r="L60" s="696"/>
      <c r="M60" s="696"/>
      <c r="N60" s="696"/>
      <c r="O60" s="696"/>
      <c r="P60" s="696"/>
      <c r="Q60" s="696"/>
    </row>
    <row r="61" spans="1:17" ht="20" customHeight="1">
      <c r="A61" s="700"/>
      <c r="B61" s="701"/>
      <c r="C61" s="701"/>
      <c r="D61" s="701"/>
      <c r="E61" s="701"/>
      <c r="F61" s="701"/>
      <c r="G61" s="701"/>
      <c r="H61" s="701"/>
      <c r="I61" s="701"/>
      <c r="J61" s="701"/>
      <c r="K61" s="701"/>
      <c r="L61" s="701"/>
      <c r="M61" s="701"/>
      <c r="N61" s="701"/>
      <c r="O61" s="701"/>
      <c r="P61" s="701"/>
      <c r="Q61" s="702"/>
    </row>
    <row r="62" spans="1:17" ht="20" customHeight="1">
      <c r="A62" s="727"/>
      <c r="B62" s="728"/>
      <c r="C62" s="728"/>
      <c r="D62" s="728"/>
      <c r="E62" s="728"/>
      <c r="F62" s="728"/>
      <c r="G62" s="728"/>
      <c r="H62" s="728"/>
      <c r="I62" s="728"/>
      <c r="J62" s="728"/>
      <c r="K62" s="728"/>
      <c r="L62" s="728"/>
      <c r="M62" s="728"/>
      <c r="N62" s="728"/>
      <c r="O62" s="728"/>
      <c r="P62" s="728"/>
      <c r="Q62" s="729"/>
    </row>
    <row r="63" spans="1:17" ht="20" customHeight="1">
      <c r="A63" s="727"/>
      <c r="B63" s="728"/>
      <c r="C63" s="728"/>
      <c r="D63" s="728"/>
      <c r="E63" s="728"/>
      <c r="F63" s="728"/>
      <c r="G63" s="728"/>
      <c r="H63" s="728"/>
      <c r="I63" s="728"/>
      <c r="J63" s="728"/>
      <c r="K63" s="728"/>
      <c r="L63" s="728"/>
      <c r="M63" s="728"/>
      <c r="N63" s="728"/>
      <c r="O63" s="728"/>
      <c r="P63" s="728"/>
      <c r="Q63" s="729"/>
    </row>
    <row r="64" spans="1:17" ht="20" customHeight="1" thickBot="1">
      <c r="A64" s="723" t="s">
        <v>100</v>
      </c>
      <c r="B64" s="724"/>
      <c r="C64" s="724"/>
      <c r="D64" s="724"/>
      <c r="E64" s="724"/>
      <c r="F64" s="724"/>
      <c r="G64" s="724"/>
      <c r="H64" s="724"/>
      <c r="I64" s="724"/>
      <c r="J64" s="724"/>
      <c r="K64" s="724"/>
      <c r="L64" s="724"/>
      <c r="M64" s="724"/>
      <c r="N64" s="724"/>
      <c r="O64" s="724"/>
      <c r="P64" s="724"/>
      <c r="Q64" s="725"/>
    </row>
    <row r="65" spans="1:17" ht="20" customHeight="1">
      <c r="F65" s="65"/>
      <c r="L65" s="65"/>
    </row>
    <row r="66" spans="1:17" ht="20" customHeight="1">
      <c r="F66" s="65"/>
      <c r="L66" s="65"/>
    </row>
    <row r="67" spans="1:17" ht="20" customHeight="1">
      <c r="A67" s="3"/>
      <c r="F67" s="65"/>
      <c r="L67" s="65"/>
      <c r="M67" s="3"/>
    </row>
    <row r="68" spans="1:17" ht="20" customHeight="1">
      <c r="A68" s="3"/>
      <c r="F68" s="65"/>
      <c r="L68" s="65"/>
      <c r="M68" s="3"/>
    </row>
    <row r="69" spans="1:17" ht="20" customHeight="1">
      <c r="A69" s="3"/>
      <c r="F69" s="65"/>
      <c r="L69" s="65"/>
      <c r="M69" s="3"/>
    </row>
    <row r="70" spans="1:17" ht="20" customHeight="1">
      <c r="A70" s="3"/>
      <c r="F70" s="65"/>
      <c r="L70" s="65"/>
      <c r="M70" s="3"/>
    </row>
    <row r="71" spans="1:17" ht="20" customHeight="1">
      <c r="A71" s="3"/>
      <c r="B71" s="237"/>
      <c r="F71" s="65"/>
      <c r="L71" s="65"/>
      <c r="M71" s="3"/>
    </row>
    <row r="72" spans="1:17" ht="20" customHeight="1">
      <c r="A72" s="3"/>
      <c r="B72" s="237"/>
      <c r="F72" s="65"/>
      <c r="G72" s="13"/>
      <c r="H72" s="13"/>
      <c r="I72" s="18"/>
      <c r="L72" s="65"/>
      <c r="M72" s="3"/>
    </row>
    <row r="73" spans="1:17" ht="20" customHeight="1">
      <c r="A73" s="3"/>
      <c r="B73" s="237"/>
      <c r="F73" s="65"/>
      <c r="G73" s="13"/>
      <c r="H73" s="13"/>
      <c r="I73" s="18"/>
      <c r="L73" s="65"/>
      <c r="M73" s="3"/>
    </row>
    <row r="74" spans="1:17" ht="20" customHeight="1">
      <c r="A74" s="3"/>
      <c r="B74" s="237"/>
      <c r="F74" s="65"/>
      <c r="G74" s="14"/>
      <c r="H74" s="14"/>
      <c r="I74" s="19"/>
      <c r="L74" s="65"/>
      <c r="M74" s="3"/>
    </row>
    <row r="75" spans="1:17" ht="20" customHeight="1">
      <c r="A75" s="3"/>
      <c r="B75" s="237"/>
      <c r="F75" s="45"/>
      <c r="G75" s="15"/>
      <c r="H75" s="15"/>
      <c r="I75" s="20"/>
      <c r="L75" s="45"/>
      <c r="M75" s="3"/>
    </row>
    <row r="76" spans="1:17" ht="20" customHeight="1">
      <c r="A76" s="3"/>
      <c r="B76" s="237"/>
      <c r="F76" s="66"/>
      <c r="L76" s="66"/>
      <c r="M76" s="3"/>
    </row>
    <row r="77" spans="1:17" ht="20" customHeight="1">
      <c r="A77" s="3"/>
      <c r="B77" s="237"/>
      <c r="E77" s="85"/>
      <c r="F77" s="67"/>
      <c r="G77" s="13"/>
      <c r="H77" s="13"/>
      <c r="K77" s="85"/>
      <c r="L77" s="67"/>
      <c r="M77" s="3"/>
    </row>
    <row r="78" spans="1:17" ht="20" customHeight="1">
      <c r="A78" s="3"/>
      <c r="B78" s="237"/>
      <c r="D78" s="13"/>
      <c r="E78" s="86"/>
      <c r="F78" s="68"/>
      <c r="G78" s="14"/>
      <c r="H78" s="14"/>
      <c r="K78" s="86"/>
      <c r="L78" s="68"/>
      <c r="M78" s="3"/>
      <c r="Q78" s="85"/>
    </row>
    <row r="79" spans="1:17" ht="20" customHeight="1">
      <c r="A79" s="3"/>
      <c r="B79" s="237"/>
      <c r="D79" s="14"/>
      <c r="F79" s="68"/>
      <c r="L79" s="68"/>
      <c r="M79" s="3"/>
      <c r="Q79" s="86"/>
    </row>
    <row r="80" spans="1:17" ht="20" customHeight="1">
      <c r="A80" s="3"/>
      <c r="B80" s="237"/>
      <c r="E80" s="86"/>
      <c r="F80" s="69"/>
      <c r="G80" s="14"/>
      <c r="H80" s="14"/>
      <c r="K80" s="86"/>
      <c r="L80" s="69"/>
      <c r="M80" s="3"/>
    </row>
    <row r="81" spans="1:17" ht="20" customHeight="1">
      <c r="A81" s="3"/>
      <c r="B81" s="237"/>
      <c r="D81" s="14"/>
      <c r="M81" s="3"/>
      <c r="Q81" s="86"/>
    </row>
    <row r="82" spans="1:17" ht="19" customHeight="1">
      <c r="A82" s="3"/>
      <c r="B82" s="237"/>
      <c r="M82" s="3"/>
    </row>
    <row r="83" spans="1:17" ht="19" customHeight="1">
      <c r="A83" s="3"/>
      <c r="B83" s="237"/>
      <c r="E83" s="87"/>
      <c r="F83" s="3"/>
      <c r="H83" s="3"/>
      <c r="I83" s="3"/>
      <c r="J83" s="3"/>
      <c r="K83" s="87"/>
      <c r="L83" s="3"/>
      <c r="M83" s="3"/>
      <c r="N83" s="3"/>
    </row>
    <row r="84" spans="1:17" ht="19" customHeight="1">
      <c r="A84" s="3"/>
      <c r="B84" s="237"/>
      <c r="F84" s="3"/>
      <c r="L84" s="3"/>
      <c r="M84" s="3"/>
    </row>
    <row r="85" spans="1:17" ht="19" customHeight="1">
      <c r="B85" s="237"/>
      <c r="F85" s="3"/>
      <c r="L85" s="3"/>
    </row>
    <row r="86" spans="1:17" ht="19" customHeight="1">
      <c r="B86" s="237"/>
      <c r="F86" s="3"/>
      <c r="L86" s="3"/>
    </row>
    <row r="87" spans="1:17" ht="19" customHeight="1">
      <c r="B87" s="237"/>
      <c r="F87" s="3"/>
      <c r="L87" s="3"/>
    </row>
    <row r="88" spans="1:17" ht="19" customHeight="1">
      <c r="B88" s="237"/>
      <c r="F88" s="3"/>
      <c r="L88" s="3"/>
    </row>
    <row r="89" spans="1:17" ht="19" customHeight="1">
      <c r="B89" s="237"/>
      <c r="F89" s="3"/>
      <c r="L89" s="3"/>
    </row>
    <row r="90" spans="1:17" ht="19" customHeight="1">
      <c r="B90" s="237"/>
      <c r="F90" s="13"/>
      <c r="L90" s="3"/>
    </row>
    <row r="91" spans="1:17" ht="19" customHeight="1">
      <c r="B91" s="237"/>
      <c r="F91" s="13"/>
      <c r="L91" s="3"/>
    </row>
    <row r="92" spans="1:17" ht="19" customHeight="1">
      <c r="B92" s="237"/>
      <c r="F92" s="14"/>
      <c r="L92" s="3"/>
    </row>
    <row r="93" spans="1:17" ht="19" customHeight="1">
      <c r="B93" s="237"/>
      <c r="F93" s="15"/>
      <c r="L93" s="3"/>
    </row>
    <row r="94" spans="1:17" ht="19" customHeight="1">
      <c r="B94" s="237"/>
      <c r="F94" s="3"/>
      <c r="L94" s="3"/>
    </row>
    <row r="95" spans="1:17" ht="19" customHeight="1">
      <c r="B95" s="237"/>
      <c r="F95" s="13"/>
      <c r="L95" s="3"/>
    </row>
    <row r="96" spans="1:17" ht="19" customHeight="1">
      <c r="B96" s="237"/>
      <c r="F96" s="14"/>
      <c r="L96" s="3"/>
    </row>
    <row r="97" spans="2:12" ht="19" customHeight="1">
      <c r="B97" s="237"/>
      <c r="F97" s="3"/>
      <c r="L97" s="3"/>
    </row>
    <row r="98" spans="2:12" ht="19" customHeight="1">
      <c r="B98" s="237"/>
      <c r="F98" s="14"/>
      <c r="L98" s="3"/>
    </row>
    <row r="99" spans="2:12" ht="19" customHeight="1">
      <c r="B99" s="237"/>
      <c r="F99" s="3"/>
      <c r="L99" s="3"/>
    </row>
    <row r="100" spans="2:12" ht="19" customHeight="1">
      <c r="B100" s="237"/>
      <c r="F100" s="3"/>
      <c r="L100" s="3"/>
    </row>
    <row r="101" spans="2:12" ht="19" customHeight="1">
      <c r="B101" s="237"/>
      <c r="F101" s="3"/>
      <c r="L101" s="168"/>
    </row>
    <row r="102" spans="2:12" ht="19" customHeight="1">
      <c r="B102" s="237"/>
      <c r="L102" s="169"/>
    </row>
    <row r="103" spans="2:12" ht="19" customHeight="1">
      <c r="B103" s="237"/>
    </row>
    <row r="104" spans="2:12" ht="19" customHeight="1">
      <c r="B104" s="237"/>
    </row>
    <row r="105" spans="2:12" ht="19" customHeight="1">
      <c r="B105" s="88"/>
    </row>
  </sheetData>
  <sheetProtection sheet="1" objects="1" scenarios="1" selectLockedCells="1" selectUnlockedCells="1"/>
  <mergeCells count="52">
    <mergeCell ref="M14:Q14"/>
    <mergeCell ref="A1:B1"/>
    <mergeCell ref="C1:E1"/>
    <mergeCell ref="F1:F58"/>
    <mergeCell ref="G1:K1"/>
    <mergeCell ref="L1:L58"/>
    <mergeCell ref="M1:Q1"/>
    <mergeCell ref="B2:D2"/>
    <mergeCell ref="H2:J2"/>
    <mergeCell ref="N2:P2"/>
    <mergeCell ref="A3:E3"/>
    <mergeCell ref="G3:K3"/>
    <mergeCell ref="M3:Q3"/>
    <mergeCell ref="C8:D8"/>
    <mergeCell ref="G8:K8"/>
    <mergeCell ref="G13:K13"/>
    <mergeCell ref="M39:Q39"/>
    <mergeCell ref="G19:K19"/>
    <mergeCell ref="M19:Q19"/>
    <mergeCell ref="A20:E20"/>
    <mergeCell ref="A23:E23"/>
    <mergeCell ref="M24:Q24"/>
    <mergeCell ref="G27:K27"/>
    <mergeCell ref="G33:K33"/>
    <mergeCell ref="O33:P33"/>
    <mergeCell ref="M34:Q34"/>
    <mergeCell ref="A35:E35"/>
    <mergeCell ref="G38:K38"/>
    <mergeCell ref="M48:Q48"/>
    <mergeCell ref="O49:P49"/>
    <mergeCell ref="O50:P50"/>
    <mergeCell ref="O51:P51"/>
    <mergeCell ref="H52:J52"/>
    <mergeCell ref="A40:E40"/>
    <mergeCell ref="G42:K42"/>
    <mergeCell ref="I44:J44"/>
    <mergeCell ref="O46:P46"/>
    <mergeCell ref="A47:E47"/>
    <mergeCell ref="G47:K47"/>
    <mergeCell ref="M47:Q47"/>
    <mergeCell ref="A61:Q61"/>
    <mergeCell ref="A62:Q62"/>
    <mergeCell ref="A63:Q63"/>
    <mergeCell ref="A64:Q64"/>
    <mergeCell ref="A54:E54"/>
    <mergeCell ref="G54:K54"/>
    <mergeCell ref="M54:Q54"/>
    <mergeCell ref="A55:E58"/>
    <mergeCell ref="G55:K58"/>
    <mergeCell ref="M55:Q58"/>
    <mergeCell ref="A59:Q59"/>
    <mergeCell ref="A60:Q60"/>
  </mergeCells>
  <printOptions horizontalCentered="1"/>
  <pageMargins left="0.25" right="0.25" top="0" bottom="0" header="0.05" footer="0.05"/>
  <pageSetup paperSize="5" scale="41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CS Front</vt:lpstr>
      <vt:lpstr>CS Back</vt:lpstr>
      <vt:lpstr>Scenes</vt:lpstr>
      <vt:lpstr>Cast</vt:lpstr>
      <vt:lpstr>SAMPLE-CS Front</vt:lpstr>
      <vt:lpstr>SAMPLE-CS Back</vt:lpstr>
      <vt:lpstr>'SAMPLE-CS Front'!Crew</vt:lpstr>
      <vt:lpstr>Crew</vt:lpstr>
      <vt:lpstr>'SAMPLE-CS Front'!Date</vt:lpstr>
      <vt:lpstr>Date</vt:lpstr>
      <vt:lpstr>'SAMPLE-CS Front'!Lunch</vt:lpstr>
      <vt:lpstr>Lunch</vt:lpstr>
      <vt:lpstr>'CS Back'!Print_Area</vt:lpstr>
      <vt:lpstr>'CS Front'!Print_Area</vt:lpstr>
      <vt:lpstr>'SAMPLE-CS Back'!Print_Area</vt:lpstr>
      <vt:lpstr>'SAMPLE-CS Front'!Print_Area</vt:lpstr>
      <vt:lpstr>'SAMPLE-CS Front'!Rehearsal</vt:lpstr>
      <vt:lpstr>Rehearsal</vt:lpstr>
      <vt:lpstr>'SAMPLE-CS Front'!Shoot</vt:lpstr>
      <vt:lpstr>Shoot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Hagen</dc:creator>
  <cp:keywords/>
  <dc:description/>
  <cp:lastModifiedBy>Tony Ciarlariello</cp:lastModifiedBy>
  <cp:revision/>
  <cp:lastPrinted>2024-01-26T19:36:18Z</cp:lastPrinted>
  <dcterms:created xsi:type="dcterms:W3CDTF">1998-07-18T11:35:52Z</dcterms:created>
  <dcterms:modified xsi:type="dcterms:W3CDTF">2024-08-01T05:43:09Z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